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rbeit\Desktop\Unicon22_Team Germany Kleidung\Jacken\"/>
    </mc:Choice>
  </mc:AlternateContent>
  <workbookProtection workbookAlgorithmName="SHA-512" workbookHashValue="PRfvBlm6KnY0JByYtcItW8ji2DcGHe8CZX6Keb2jh2wXXvO2CcNkdjUqpfh6O5FlGmFyizh+G8AzqWP/bheYew==" workbookSaltValue="Bt/TklmbvP9A7iBUuS/xzQ==" workbookSpinCount="100000" lockStructure="1"/>
  <bookViews>
    <workbookView xWindow="0" yWindow="0" windowWidth="28800" windowHeight="11730"/>
  </bookViews>
  <sheets>
    <sheet name="allg. Daten" sheetId="1" r:id="rId1"/>
    <sheet name="Bestellung" sheetId="2" r:id="rId2"/>
    <sheet name="Zusammenfassung" sheetId="3"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3" i="2" s="1"/>
  <c r="C13" i="2" l="1"/>
  <c r="C14" i="2" s="1"/>
  <c r="B13" i="3"/>
  <c r="B16" i="3" l="1"/>
  <c r="B15" i="3"/>
  <c r="B14" i="3"/>
  <c r="B6" i="3" l="1"/>
  <c r="B8" i="3"/>
  <c r="B9" i="3"/>
  <c r="B7" i="3"/>
  <c r="C26" i="3" l="1"/>
</calcChain>
</file>

<file path=xl/comments1.xml><?xml version="1.0" encoding="utf-8"?>
<comments xmlns="http://schemas.openxmlformats.org/spreadsheetml/2006/main">
  <authors>
    <author>Lalenia</author>
  </authors>
  <commentList>
    <comment ref="B18" authorId="0" shapeId="0">
      <text>
        <r>
          <rPr>
            <sz val="9"/>
            <color indexed="81"/>
            <rFont val="Segoe UI"/>
            <family val="2"/>
          </rPr>
          <t xml:space="preserve">Bitte "ja" eintragen, wenn dies die Rechnungsadresse für die Sammelbestellung ist und nicht die unter "Kontakt" angegebene Adresse.
</t>
        </r>
      </text>
    </comment>
    <comment ref="B20" authorId="0" shapeId="0">
      <text>
        <r>
          <rPr>
            <sz val="9"/>
            <color indexed="81"/>
            <rFont val="Segoe UI"/>
            <family val="2"/>
          </rPr>
          <t>Bitte "ja" eintragen, wenn dies die Lieferadresse für die Sammelbestellung ist und nicht die unter "Kontakt" angegebene Adresse.</t>
        </r>
      </text>
    </comment>
    <comment ref="B22" authorId="0" shapeId="0">
      <text>
        <r>
          <rPr>
            <sz val="9"/>
            <color indexed="81"/>
            <rFont val="Segoe UI"/>
            <family val="2"/>
          </rPr>
          <t>Lieferadressen müssen in beiden Bestellungen übereinstimmen</t>
        </r>
      </text>
    </comment>
    <comment ref="E22" authorId="0" shapeId="0">
      <text>
        <r>
          <rPr>
            <sz val="9"/>
            <color indexed="81"/>
            <rFont val="Segoe UI"/>
            <family val="2"/>
          </rPr>
          <t>relevant für die Berechnung der Versandkosten</t>
        </r>
      </text>
    </comment>
  </commentList>
</comments>
</file>

<file path=xl/sharedStrings.xml><?xml version="1.0" encoding="utf-8"?>
<sst xmlns="http://schemas.openxmlformats.org/spreadsheetml/2006/main" count="77" uniqueCount="59">
  <si>
    <t>Kontakt</t>
  </si>
  <si>
    <t>Vorname, Name</t>
  </si>
  <si>
    <t>Straße, Nr.</t>
  </si>
  <si>
    <t>PLZ, Ort</t>
  </si>
  <si>
    <t>E-Mail</t>
  </si>
  <si>
    <t>Vereinsname</t>
  </si>
  <si>
    <t>Verantwortlicher</t>
  </si>
  <si>
    <t>Versandkosten:</t>
  </si>
  <si>
    <t>Bestellschluss:</t>
  </si>
  <si>
    <t>Bestelladresse:</t>
  </si>
  <si>
    <t>Preis:</t>
  </si>
  <si>
    <t>kerstin@allstars-onewheel.de</t>
  </si>
  <si>
    <t>S</t>
  </si>
  <si>
    <t>M</t>
  </si>
  <si>
    <t>L</t>
  </si>
  <si>
    <t>XL</t>
  </si>
  <si>
    <t>2XL</t>
  </si>
  <si>
    <t>3XL</t>
  </si>
  <si>
    <t>Betrag:</t>
  </si>
  <si>
    <t>Anzahl:</t>
  </si>
  <si>
    <t>EUR</t>
  </si>
  <si>
    <t>Bestellung</t>
  </si>
  <si>
    <t>Thorsten Klaucke</t>
  </si>
  <si>
    <t>GENODED1WIL</t>
  </si>
  <si>
    <t>DE 70 3846 2135 2206 6550 14</t>
  </si>
  <si>
    <t>Kontoinhaber:</t>
  </si>
  <si>
    <t>IBAN:</t>
  </si>
  <si>
    <t>BIC:</t>
  </si>
  <si>
    <t>Bank:</t>
  </si>
  <si>
    <t>Verwendungszweck:</t>
  </si>
  <si>
    <t>Volksbank Oberberg eG</t>
  </si>
  <si>
    <r>
      <rPr>
        <sz val="14"/>
        <color theme="1"/>
        <rFont val="Arial"/>
        <family val="2"/>
      </rPr>
      <t>Datenschutz:</t>
    </r>
    <r>
      <rPr>
        <sz val="11"/>
        <color theme="1"/>
        <rFont val="Arial"/>
        <family val="2"/>
      </rPr>
      <t xml:space="preserve">
</t>
    </r>
    <r>
      <rPr>
        <sz val="10"/>
        <color theme="1"/>
        <rFont val="Arial"/>
        <family val="2"/>
      </rPr>
      <t>Alle Daten dienen lediglich der Bestell- und Versandabwicklung, sie werden nicht an Dritte weitergegeben oder für andere Zwecke verwendet oder gespeichert.</t>
    </r>
  </si>
  <si>
    <t>ja</t>
  </si>
  <si>
    <t>nein</t>
  </si>
  <si>
    <t>Rechnungsadresse</t>
  </si>
  <si>
    <t>Lieferadresse</t>
  </si>
  <si>
    <t>4XL</t>
  </si>
  <si>
    <r>
      <rPr>
        <b/>
        <sz val="14"/>
        <color theme="1"/>
        <rFont val="Arial"/>
        <family val="2"/>
      </rPr>
      <t>Sammelbestellung</t>
    </r>
    <r>
      <rPr>
        <sz val="11"/>
        <color theme="1"/>
        <rFont val="Arial"/>
        <family val="2"/>
      </rPr>
      <t xml:space="preserve">
</t>
    </r>
    <r>
      <rPr>
        <sz val="9"/>
        <color theme="1"/>
        <rFont val="Arial"/>
        <family val="2"/>
      </rPr>
      <t>(ab 10 Kleidungsstücken möglich)</t>
    </r>
  </si>
  <si>
    <r>
      <t xml:space="preserve">8,50 EUR </t>
    </r>
    <r>
      <rPr>
        <sz val="9"/>
        <color theme="1"/>
        <rFont val="Arial"/>
        <family val="2"/>
      </rPr>
      <t>(Sammelbestellungen ab 10 Kleidungsstücken versandkostenfrei)</t>
    </r>
  </si>
  <si>
    <t>Versand erfolgt zusammen mit einer Trikotbestellung</t>
  </si>
  <si>
    <t>Anzahl bestellter TRIKOTS</t>
  </si>
  <si>
    <t>55 EUR – Trainingsjacke ohne Kapuze
63 EUR – Trainingsjacke mit Kapuze</t>
  </si>
  <si>
    <t>TRAININGSJACKEN • TEAM GERMANY</t>
  </si>
  <si>
    <t>Jacke ohne Kapuze</t>
  </si>
  <si>
    <t>Jacke mit Kapuze</t>
  </si>
  <si>
    <r>
      <t xml:space="preserve">Produktinformationen
</t>
    </r>
    <r>
      <rPr>
        <sz val="11"/>
        <color theme="1"/>
        <rFont val="Arial"/>
        <family val="2"/>
      </rPr>
      <t>(vom Hersteller)</t>
    </r>
  </si>
  <si>
    <r>
      <rPr>
        <b/>
        <sz val="11"/>
        <color theme="1"/>
        <rFont val="Arial"/>
        <family val="2"/>
      </rPr>
      <t>ERIMA – LIGA STAR Polyester Trainingsjacke Unisex Erwachsene</t>
    </r>
    <r>
      <rPr>
        <b/>
        <sz val="10"/>
        <color theme="1"/>
        <rFont val="Arial"/>
        <family val="2"/>
      </rPr>
      <t xml:space="preserve">
</t>
    </r>
    <r>
      <rPr>
        <sz val="10"/>
        <color theme="1"/>
        <rFont val="Arial"/>
        <family val="2"/>
      </rPr>
      <t xml:space="preserve">• Farbe: schwarz/weiß
• Material: 100% Polyester
• Strapazierfähiges Funktionsmaterial
• Raglanschnitt und elastische Einsätze für volle Bewegungsfreiheit
• Kontrastfarbenes Piping an den Ärmeln
• Reißverschluss mit Kinnschutz
• Seitliche Reißverschlusstaschen
</t>
    </r>
  </si>
  <si>
    <t>TEAM GERMANY Jacken + Name bzw. Verein</t>
  </si>
  <si>
    <t>https://www.erima.de/liga-star-polyester-trainingsjacke-unisex-erwachsene-2880?c=419</t>
  </si>
  <si>
    <t>https://www.erima.de/liga-star-trainingsjacke-mit-kapuze-unisex-erwachsene-2882?c=419</t>
  </si>
  <si>
    <t>Brustweite</t>
  </si>
  <si>
    <t>Saumweite</t>
  </si>
  <si>
    <t>Gesamtlänge</t>
  </si>
  <si>
    <t>Länge Raglanärmel</t>
  </si>
  <si>
    <r>
      <t xml:space="preserve">Größentabelle
</t>
    </r>
    <r>
      <rPr>
        <sz val="11"/>
        <color theme="1"/>
        <rFont val="Arial"/>
        <family val="2"/>
      </rPr>
      <t>(Angaben in cm)</t>
    </r>
  </si>
  <si>
    <r>
      <rPr>
        <b/>
        <sz val="11"/>
        <color theme="1"/>
        <rFont val="Arial"/>
        <family val="2"/>
      </rPr>
      <t>ERIMA – LIGA STAR Trainingsjacke mit Kapuze Unisex Erwachsene</t>
    </r>
    <r>
      <rPr>
        <sz val="10"/>
        <color theme="1"/>
        <rFont val="Arial"/>
        <family val="2"/>
      </rPr>
      <t xml:space="preserve">
• Farbe: schwarz/weiß
• Material: 100% Polyester
• Strapazierfähiges Funktionsmaterial
• Raglanschnitt und elastische Einsätze für volle Bewegungsfreiheit
• Kontrastfarbenes Piping an den Ärmeln
• Hoher Kragen mit Kapuze und Kinnschutz
• Seitliche Reißverschlusstaschen</t>
    </r>
  </si>
  <si>
    <t>Sobald die zur Realisierung erforderliche Stückzahl an Jacken erreicht ist, wird eine Auftragsbestätigung per Mail mit der Aufforderung zur Zahlung gesendet. Vorher bitte nicht überweisen!</t>
  </si>
  <si>
    <r>
      <t xml:space="preserve">Überweisung
</t>
    </r>
    <r>
      <rPr>
        <sz val="9"/>
        <color theme="1"/>
        <rFont val="Arial"/>
        <family val="2"/>
      </rPr>
      <t>(nach Zahlungsaufforderung)</t>
    </r>
  </si>
  <si>
    <r>
      <rPr>
        <sz val="14"/>
        <rFont val="Arial"/>
        <family val="2"/>
      </rPr>
      <t xml:space="preserve">Wichtige Hinweise:
</t>
    </r>
    <r>
      <rPr>
        <b/>
        <sz val="11"/>
        <rFont val="Arial"/>
        <family val="2"/>
      </rPr>
      <t xml:space="preserve">
</t>
    </r>
    <r>
      <rPr>
        <b/>
        <sz val="11"/>
        <color rgb="FFFF0000"/>
        <rFont val="Arial"/>
        <family val="2"/>
      </rPr>
      <t>Auf Nachfrage wurden die Kindergrößen 152 und 164 dem Bestellformular hinzugefügt. Bei wem sich hierdurch die Bestellung ändert, füllt bitte vollständig ein neues Formular aus und schickt dieses mit dem Hinweis, die vorherige Bestellung zu stornieren, an die angegebene Mailadresse.</t>
    </r>
    <r>
      <rPr>
        <b/>
        <sz val="11"/>
        <rFont val="Arial"/>
        <family val="2"/>
      </rPr>
      <t xml:space="preserve">
Damit die Jackenbestellung einer evtl. bereits getätigten Bestellung an Trikots zugeordnet werden kann, muss die Lieferadresse für den Versand in beiden Bestellungen übereinstimmen!
</t>
    </r>
    <r>
      <rPr>
        <sz val="10"/>
        <rFont val="Arial"/>
        <family val="2"/>
      </rPr>
      <t>Anonsten können weitere Versandkosten anfallen.</t>
    </r>
    <r>
      <rPr>
        <b/>
        <sz val="11"/>
        <rFont val="Arial"/>
        <family val="2"/>
      </rPr>
      <t xml:space="preserve">
</t>
    </r>
    <r>
      <rPr>
        <b/>
        <sz val="11"/>
        <color rgb="FFFF0000"/>
        <rFont val="Arial"/>
        <family val="2"/>
      </rPr>
      <t>Für die Realisierung der Jacken muss eine gewisse Stückzahl erreicht werden. Die Bestellungen werden daher erst einmal gesammelt und sobald die Stückzahl erreicht ist, wird es eine Auftragsbestätigung per Mail mit Zahlungsaufforderung an die Besteller geben.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</si>
</sst>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 &quot;€&quot;"/>
    <numFmt numFmtId="165" formatCode=";;;"/>
    <numFmt numFmtId="166" formatCode="[$-F800]dddd\,\ mmmm\ dd\,\ yyyy"/>
  </numFmts>
  <fonts count="22" x14ac:knownFonts="1">
    <font>
      <sz val="11"/>
      <color theme="1"/>
      <name val="Calibri"/>
      <family val="2"/>
      <scheme val="minor"/>
    </font>
    <font>
      <sz val="11"/>
      <color theme="1"/>
      <name val="Arial"/>
      <family val="2"/>
    </font>
    <font>
      <sz val="14"/>
      <color theme="1"/>
      <name val="Arial"/>
      <family val="2"/>
    </font>
    <font>
      <b/>
      <sz val="11"/>
      <color theme="1"/>
      <name val="Arial"/>
      <family val="2"/>
    </font>
    <font>
      <sz val="10"/>
      <color theme="1"/>
      <name val="Arial"/>
      <family val="2"/>
    </font>
    <font>
      <sz val="9"/>
      <color theme="1"/>
      <name val="Arial"/>
      <family val="2"/>
    </font>
    <font>
      <u/>
      <sz val="11"/>
      <color theme="10"/>
      <name val="Calibri"/>
      <family val="2"/>
      <scheme val="minor"/>
    </font>
    <font>
      <b/>
      <sz val="12"/>
      <color theme="1"/>
      <name val="Arial"/>
      <family val="2"/>
    </font>
    <font>
      <b/>
      <sz val="20"/>
      <color theme="1"/>
      <name val="Arial"/>
      <family val="2"/>
    </font>
    <font>
      <b/>
      <u/>
      <sz val="12"/>
      <color theme="10"/>
      <name val="Arial"/>
      <family val="2"/>
    </font>
    <font>
      <b/>
      <sz val="11"/>
      <color rgb="FFC00000"/>
      <name val="Arial"/>
      <family val="2"/>
    </font>
    <font>
      <b/>
      <sz val="12"/>
      <color rgb="FFC00000"/>
      <name val="Arial"/>
      <family val="2"/>
    </font>
    <font>
      <b/>
      <sz val="14"/>
      <color theme="1"/>
      <name val="Arial"/>
      <family val="2"/>
    </font>
    <font>
      <sz val="11"/>
      <name val="Arial"/>
      <family val="2"/>
    </font>
    <font>
      <sz val="9"/>
      <color indexed="81"/>
      <name val="Segoe UI"/>
      <family val="2"/>
    </font>
    <font>
      <sz val="14"/>
      <name val="Arial"/>
      <family val="2"/>
    </font>
    <font>
      <b/>
      <sz val="11"/>
      <name val="Arial"/>
      <family val="2"/>
    </font>
    <font>
      <sz val="10"/>
      <name val="Arial"/>
      <family val="2"/>
    </font>
    <font>
      <b/>
      <sz val="20"/>
      <color theme="1" tint="0.499984740745262"/>
      <name val="Arial"/>
      <family val="2"/>
    </font>
    <font>
      <b/>
      <u/>
      <sz val="12"/>
      <color theme="1"/>
      <name val="Arial"/>
      <family val="2"/>
    </font>
    <font>
      <b/>
      <sz val="10"/>
      <color theme="1"/>
      <name val="Arial"/>
      <family val="2"/>
    </font>
    <font>
      <b/>
      <sz val="11"/>
      <color rgb="FFFF0000"/>
      <name val="Arial"/>
      <family val="2"/>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81">
    <xf numFmtId="0" fontId="0" fillId="0" borderId="0" xfId="0"/>
    <xf numFmtId="0" fontId="1" fillId="0" borderId="0" xfId="0" applyFont="1" applyAlignment="1" applyProtection="1">
      <alignment vertical="center"/>
    </xf>
    <xf numFmtId="0" fontId="8" fillId="0" borderId="0" xfId="0" applyFont="1" applyAlignment="1" applyProtection="1">
      <alignment vertical="center"/>
    </xf>
    <xf numFmtId="0" fontId="1" fillId="3" borderId="1" xfId="0" applyFont="1" applyFill="1" applyBorder="1" applyAlignment="1" applyProtection="1">
      <alignment vertical="center"/>
    </xf>
    <xf numFmtId="0" fontId="1" fillId="4" borderId="1" xfId="0" applyFont="1" applyFill="1" applyBorder="1" applyAlignment="1" applyProtection="1">
      <alignment vertical="center" wrapText="1"/>
    </xf>
    <xf numFmtId="0" fontId="1" fillId="0" borderId="0" xfId="0" applyFont="1" applyFill="1" applyBorder="1" applyAlignment="1" applyProtection="1">
      <alignment horizontal="center" vertical="center"/>
    </xf>
    <xf numFmtId="0" fontId="1" fillId="0" borderId="0" xfId="0" applyFont="1" applyProtection="1"/>
    <xf numFmtId="0" fontId="1" fillId="0" borderId="0" xfId="0" applyNumberFormat="1" applyFo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7" fillId="0" borderId="0" xfId="0" applyFont="1" applyFill="1" applyBorder="1" applyAlignment="1" applyProtection="1">
      <alignment vertical="center"/>
    </xf>
    <xf numFmtId="0" fontId="1" fillId="0" borderId="0" xfId="0" applyFont="1" applyFill="1" applyBorder="1" applyAlignment="1" applyProtection="1">
      <alignment vertical="center" wrapText="1"/>
    </xf>
    <xf numFmtId="0" fontId="9" fillId="0" borderId="0" xfId="1" applyFont="1" applyFill="1" applyBorder="1" applyAlignment="1" applyProtection="1">
      <alignment vertical="center"/>
    </xf>
    <xf numFmtId="0" fontId="1" fillId="0" borderId="0" xfId="0" applyFont="1" applyAlignment="1" applyProtection="1">
      <alignment vertical="center" wrapText="1"/>
    </xf>
    <xf numFmtId="0" fontId="1" fillId="0" borderId="0" xfId="0" applyFont="1" applyFill="1" applyAlignment="1" applyProtection="1">
      <alignment vertical="center" wrapText="1"/>
    </xf>
    <xf numFmtId="165" fontId="1" fillId="0" borderId="0" xfId="0" applyNumberFormat="1" applyFont="1" applyAlignment="1" applyProtection="1">
      <alignment vertical="center"/>
    </xf>
    <xf numFmtId="0" fontId="3" fillId="4" borderId="1" xfId="0" applyFont="1" applyFill="1" applyBorder="1" applyAlignment="1" applyProtection="1">
      <alignment horizontal="center"/>
    </xf>
    <xf numFmtId="0" fontId="3" fillId="0" borderId="0" xfId="0" applyFont="1" applyProtection="1"/>
    <xf numFmtId="165" fontId="1" fillId="0" borderId="0" xfId="0" applyNumberFormat="1" applyFont="1" applyProtection="1"/>
    <xf numFmtId="2" fontId="3" fillId="0" borderId="0" xfId="0" applyNumberFormat="1" applyFont="1" applyProtection="1"/>
    <xf numFmtId="0" fontId="3" fillId="0" borderId="0" xfId="0" applyFont="1" applyAlignment="1" applyProtection="1">
      <alignment horizontal="right"/>
    </xf>
    <xf numFmtId="0" fontId="5" fillId="0" borderId="0" xfId="0" applyFont="1" applyProtection="1"/>
    <xf numFmtId="0" fontId="18" fillId="0" borderId="0" xfId="0" applyFont="1" applyAlignment="1" applyProtection="1">
      <alignment vertical="center"/>
    </xf>
    <xf numFmtId="0" fontId="2" fillId="0" borderId="0" xfId="0" applyFont="1" applyAlignment="1" applyProtection="1">
      <alignment vertical="center"/>
    </xf>
    <xf numFmtId="0" fontId="1" fillId="0" borderId="0" xfId="0" applyFont="1" applyFill="1" applyAlignment="1" applyProtection="1"/>
    <xf numFmtId="0" fontId="1" fillId="0" borderId="0" xfId="0" applyFont="1" applyFill="1" applyProtection="1"/>
    <xf numFmtId="0" fontId="3" fillId="4" borderId="2" xfId="0" applyFont="1" applyFill="1" applyBorder="1" applyAlignment="1" applyProtection="1">
      <alignment horizontal="center"/>
    </xf>
    <xf numFmtId="0" fontId="1" fillId="0" borderId="0" xfId="0" applyFont="1" applyAlignment="1" applyProtection="1">
      <alignment horizontal="center" vertical="center" wrapText="1"/>
    </xf>
    <xf numFmtId="0" fontId="1" fillId="0"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0" xfId="0" applyFont="1" applyAlignment="1" applyProtection="1"/>
    <xf numFmtId="0" fontId="1" fillId="0" borderId="1" xfId="0" applyFont="1" applyFill="1" applyBorder="1" applyAlignment="1" applyProtection="1">
      <alignment horizontal="center"/>
      <protection locked="0"/>
    </xf>
    <xf numFmtId="0" fontId="1" fillId="2" borderId="1" xfId="0" applyFont="1" applyFill="1" applyBorder="1" applyAlignment="1" applyProtection="1">
      <alignment horizontal="center"/>
      <protection locked="0"/>
    </xf>
    <xf numFmtId="0" fontId="1" fillId="0" borderId="0" xfId="0" applyNumberFormat="1" applyFont="1" applyAlignment="1" applyProtection="1">
      <alignment vertical="center"/>
    </xf>
    <xf numFmtId="0" fontId="1" fillId="2" borderId="0" xfId="0" applyFont="1" applyFill="1" applyAlignment="1" applyProtection="1">
      <alignment vertical="center"/>
    </xf>
    <xf numFmtId="0" fontId="3" fillId="2" borderId="0" xfId="0" applyFont="1" applyFill="1" applyAlignment="1" applyProtection="1">
      <alignment vertical="center"/>
    </xf>
    <xf numFmtId="164" fontId="3" fillId="2" borderId="0" xfId="0" applyNumberFormat="1" applyFont="1" applyFill="1" applyAlignment="1" applyProtection="1">
      <alignment horizontal="left" vertical="center"/>
    </xf>
    <xf numFmtId="0" fontId="1" fillId="0" borderId="0" xfId="0" applyFont="1" applyAlignment="1" applyProtection="1">
      <alignment horizontal="left" vertical="center"/>
    </xf>
    <xf numFmtId="0" fontId="3" fillId="0" borderId="0" xfId="0" applyFont="1" applyAlignment="1" applyProtection="1">
      <alignment horizontal="left"/>
    </xf>
    <xf numFmtId="0" fontId="1" fillId="0" borderId="0" xfId="0" applyFont="1" applyAlignment="1" applyProtection="1">
      <alignment horizontal="left"/>
    </xf>
    <xf numFmtId="0" fontId="1" fillId="0" borderId="0" xfId="0" applyNumberFormat="1" applyFont="1" applyAlignment="1" applyProtection="1">
      <alignment horizontal="left"/>
    </xf>
    <xf numFmtId="0" fontId="1" fillId="3" borderId="1" xfId="0" applyFont="1" applyFill="1" applyBorder="1" applyAlignment="1" applyProtection="1">
      <alignment vertical="center" wrapText="1"/>
    </xf>
    <xf numFmtId="0" fontId="16" fillId="0" borderId="0" xfId="0" applyFont="1" applyFill="1" applyAlignment="1" applyProtection="1">
      <alignment vertical="center" wrapText="1"/>
    </xf>
    <xf numFmtId="0" fontId="13" fillId="0" borderId="0" xfId="0" applyFont="1" applyFill="1" applyAlignment="1" applyProtection="1">
      <alignment vertical="center" wrapText="1"/>
    </xf>
    <xf numFmtId="0" fontId="3" fillId="4" borderId="1" xfId="0" applyFont="1" applyFill="1" applyBorder="1" applyAlignment="1" applyProtection="1">
      <alignment horizontal="center" vertical="center"/>
    </xf>
    <xf numFmtId="0" fontId="1" fillId="2" borderId="1" xfId="0" applyFont="1" applyFill="1" applyBorder="1" applyAlignment="1" applyProtection="1">
      <alignment horizontal="center" vertical="center"/>
    </xf>
    <xf numFmtId="0" fontId="3" fillId="4" borderId="1" xfId="0" applyFont="1" applyFill="1" applyBorder="1" applyAlignment="1" applyProtection="1">
      <alignment horizontal="right" vertical="center"/>
    </xf>
    <xf numFmtId="0" fontId="3" fillId="0" borderId="0" xfId="0" applyFont="1" applyProtection="1">
      <protection hidden="1"/>
    </xf>
    <xf numFmtId="2" fontId="3" fillId="0" borderId="0" xfId="0" applyNumberFormat="1" applyFont="1" applyAlignment="1" applyProtection="1">
      <alignment horizontal="right"/>
      <protection hidden="1"/>
    </xf>
    <xf numFmtId="2" fontId="3" fillId="0" borderId="0" xfId="0" applyNumberFormat="1" applyFont="1" applyProtection="1">
      <protection hidden="1"/>
    </xf>
    <xf numFmtId="0" fontId="18" fillId="0" borderId="0" xfId="0" applyFont="1" applyAlignment="1" applyProtection="1">
      <alignment horizontal="left" vertical="center"/>
    </xf>
    <xf numFmtId="0" fontId="1" fillId="0" borderId="1" xfId="0" applyFont="1" applyFill="1" applyBorder="1" applyAlignment="1" applyProtection="1">
      <alignment horizontal="left" vertical="center"/>
      <protection locked="0"/>
    </xf>
    <xf numFmtId="0" fontId="1" fillId="2" borderId="0" xfId="0" applyFont="1" applyFill="1" applyAlignment="1" applyProtection="1">
      <alignment horizontal="left" vertical="center" wrapText="1"/>
    </xf>
    <xf numFmtId="0" fontId="1" fillId="0" borderId="0" xfId="0" applyFont="1" applyAlignment="1" applyProtection="1">
      <alignment horizontal="center" vertical="center" wrapText="1"/>
    </xf>
    <xf numFmtId="0" fontId="12" fillId="0" borderId="0" xfId="0" applyFont="1" applyAlignment="1" applyProtection="1">
      <alignment horizontal="center" vertical="center"/>
    </xf>
    <xf numFmtId="0" fontId="3" fillId="0" borderId="0" xfId="0" applyFont="1" applyFill="1" applyBorder="1" applyAlignment="1" applyProtection="1">
      <alignment horizontal="left" vertical="center" wrapText="1"/>
    </xf>
    <xf numFmtId="2" fontId="3" fillId="0" borderId="0" xfId="0" applyNumberFormat="1" applyFont="1" applyFill="1" applyBorder="1" applyAlignment="1" applyProtection="1">
      <alignment horizontal="left" vertical="center"/>
    </xf>
    <xf numFmtId="166" fontId="11" fillId="0" borderId="0" xfId="0" applyNumberFormat="1" applyFont="1" applyFill="1" applyBorder="1" applyAlignment="1" applyProtection="1">
      <alignment horizontal="left" vertical="center"/>
    </xf>
    <xf numFmtId="0" fontId="9" fillId="0" borderId="0" xfId="1" applyFont="1" applyFill="1" applyBorder="1" applyAlignment="1" applyProtection="1">
      <alignment horizontal="left" vertical="center"/>
    </xf>
    <xf numFmtId="0" fontId="13" fillId="2" borderId="0" xfId="0" applyFont="1" applyFill="1" applyAlignment="1" applyProtection="1">
      <alignment horizontal="left" vertical="center" wrapText="1"/>
    </xf>
    <xf numFmtId="0" fontId="1" fillId="0" borderId="0" xfId="0" applyFont="1" applyAlignment="1" applyProtection="1">
      <alignment horizontal="center"/>
    </xf>
    <xf numFmtId="0" fontId="1" fillId="0" borderId="1" xfId="0" applyFont="1" applyBorder="1" applyAlignment="1" applyProtection="1">
      <alignment horizontal="left" vertical="center"/>
      <protection locked="0"/>
    </xf>
    <xf numFmtId="0" fontId="6" fillId="2" borderId="0" xfId="1" applyFill="1" applyAlignment="1" applyProtection="1">
      <alignment horizontal="left" vertical="top" wrapText="1"/>
    </xf>
    <xf numFmtId="0" fontId="20" fillId="2" borderId="0" xfId="0" applyFont="1" applyFill="1" applyAlignment="1" applyProtection="1">
      <alignment horizontal="left" vertical="top" wrapText="1"/>
    </xf>
    <xf numFmtId="0" fontId="6" fillId="2" borderId="0" xfId="1" applyNumberFormat="1" applyFill="1" applyAlignment="1" applyProtection="1">
      <alignment horizontal="left" vertical="top" wrapText="1"/>
    </xf>
    <xf numFmtId="0" fontId="4" fillId="2" borderId="0" xfId="0" applyNumberFormat="1" applyFont="1" applyFill="1" applyAlignment="1" applyProtection="1">
      <alignment horizontal="left" vertical="top" wrapText="1"/>
    </xf>
    <xf numFmtId="0" fontId="19" fillId="2" borderId="0" xfId="0" applyFont="1" applyFill="1" applyAlignment="1" applyProtection="1">
      <alignment horizontal="left" vertical="center"/>
    </xf>
    <xf numFmtId="0" fontId="12" fillId="0" borderId="0" xfId="0" applyFont="1" applyAlignment="1" applyProtection="1">
      <alignment horizontal="center" vertical="center" wrapText="1"/>
    </xf>
    <xf numFmtId="0" fontId="5" fillId="0" borderId="0" xfId="0" applyFont="1" applyAlignment="1" applyProtection="1">
      <alignment horizontal="left"/>
      <protection hidden="1"/>
    </xf>
    <xf numFmtId="0" fontId="1" fillId="2" borderId="0" xfId="0" applyFont="1" applyFill="1" applyAlignment="1" applyProtection="1">
      <alignment horizontal="center" vertical="center"/>
    </xf>
    <xf numFmtId="0" fontId="1" fillId="2" borderId="2" xfId="0" applyFont="1" applyFill="1" applyBorder="1" applyAlignment="1" applyProtection="1">
      <alignment horizontal="center"/>
      <protection locked="0"/>
    </xf>
    <xf numFmtId="0" fontId="1" fillId="0" borderId="2" xfId="0" applyFont="1" applyFill="1" applyBorder="1" applyAlignment="1" applyProtection="1">
      <alignment horizontal="center"/>
      <protection locked="0"/>
    </xf>
    <xf numFmtId="0" fontId="3" fillId="4" borderId="3" xfId="0" applyFont="1" applyFill="1" applyBorder="1" applyAlignment="1" applyProtection="1">
      <alignment horizontal="center"/>
    </xf>
    <xf numFmtId="0" fontId="1" fillId="2" borderId="3" xfId="0" applyFont="1" applyFill="1" applyBorder="1" applyAlignment="1" applyProtection="1">
      <alignment horizontal="center"/>
      <protection locked="0"/>
    </xf>
    <xf numFmtId="0" fontId="1" fillId="0" borderId="3" xfId="0" applyFont="1" applyFill="1" applyBorder="1" applyAlignment="1" applyProtection="1">
      <alignment horizontal="center"/>
      <protection locked="0"/>
    </xf>
    <xf numFmtId="0" fontId="3" fillId="4" borderId="2" xfId="0" applyFont="1" applyFill="1" applyBorder="1" applyAlignment="1" applyProtection="1">
      <alignment horizontal="center" vertical="center"/>
    </xf>
    <xf numFmtId="0" fontId="1" fillId="2" borderId="2"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0" fontId="10" fillId="0" borderId="0" xfId="0" applyFont="1" applyAlignment="1" applyProtection="1">
      <alignment horizontal="left" vertical="center" wrapText="1"/>
    </xf>
  </cellXfs>
  <cellStyles count="2">
    <cellStyle name="Link" xfId="1" builtinId="8"/>
    <cellStyle name="Standard" xfId="0" builtinId="0"/>
  </cellStyles>
  <dxfs count="11">
    <dxf>
      <fill>
        <patternFill>
          <bgColor theme="9" tint="0.59996337778862885"/>
        </patternFill>
      </fill>
    </dxf>
    <dxf>
      <fill>
        <patternFill>
          <bgColor rgb="FFFFDCDC"/>
        </patternFill>
      </fill>
    </dxf>
    <dxf>
      <fill>
        <patternFill>
          <bgColor rgb="FFFFDCDC"/>
        </patternFill>
      </fill>
    </dxf>
    <dxf>
      <fill>
        <patternFill>
          <bgColor theme="9" tint="0.59996337778862885"/>
        </patternFill>
      </fill>
    </dxf>
    <dxf>
      <fill>
        <patternFill>
          <bgColor rgb="FFFFDCDC"/>
        </patternFill>
      </fill>
    </dxf>
    <dxf>
      <fill>
        <patternFill>
          <bgColor theme="9" tint="0.59996337778862885"/>
        </patternFill>
      </fill>
    </dxf>
    <dxf>
      <fill>
        <patternFill>
          <bgColor rgb="FFFFDCDC"/>
        </patternFill>
      </fill>
    </dxf>
    <dxf>
      <fill>
        <patternFill>
          <bgColor theme="9" tint="0.59996337778862885"/>
        </patternFill>
      </fill>
    </dxf>
    <dxf>
      <fill>
        <patternFill>
          <bgColor rgb="FFFFDCDC"/>
        </patternFill>
      </fill>
    </dxf>
    <dxf>
      <font>
        <strike val="0"/>
        <color auto="1"/>
      </font>
      <fill>
        <patternFill>
          <bgColor rgb="FFFFDCDC"/>
        </patternFill>
      </fill>
    </dxf>
    <dxf>
      <fill>
        <patternFill>
          <bgColor theme="9" tint="0.59996337778862885"/>
        </patternFill>
      </fill>
    </dxf>
  </dxfs>
  <tableStyles count="0" defaultTableStyle="TableStyleMedium2" defaultPivotStyle="PivotStyleLight16"/>
  <colors>
    <mruColors>
      <color rgb="FFFFDCDC"/>
      <color rgb="FFFFE6E6"/>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25695</xdr:colOff>
      <xdr:row>24</xdr:row>
      <xdr:rowOff>15702</xdr:rowOff>
    </xdr:from>
    <xdr:to>
      <xdr:col>10</xdr:col>
      <xdr:colOff>581024</xdr:colOff>
      <xdr:row>47</xdr:row>
      <xdr:rowOff>458395</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3445" y="6045027"/>
          <a:ext cx="6918029" cy="489086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kerstin@allstars-onewheel.de"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rima.de/liga-star-trainingsjacke-mit-kapuze-unisex-erwachsene-2882?c=419" TargetMode="External"/><Relationship Id="rId1" Type="http://schemas.openxmlformats.org/officeDocument/2006/relationships/hyperlink" Target="https://www.erima.de/liga-star-polyester-trainingsjacke-unisex-erwachsene-2880?c=419"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
  <sheetViews>
    <sheetView showGridLines="0" tabSelected="1" zoomScaleNormal="100" workbookViewId="0">
      <selection activeCell="C6" sqref="C6:F6"/>
    </sheetView>
  </sheetViews>
  <sheetFormatPr baseColWidth="10" defaultRowHeight="14.25" x14ac:dyDescent="0.25"/>
  <cols>
    <col min="1" max="1" width="15.7109375" style="1" customWidth="1"/>
    <col min="2" max="2" width="22.7109375" style="1" customWidth="1"/>
    <col min="3" max="3" width="8.7109375" style="1" customWidth="1"/>
    <col min="4" max="4" width="15.7109375" style="1" customWidth="1"/>
    <col min="5" max="5" width="31.28515625" style="1" customWidth="1"/>
    <col min="6" max="6" width="8.7109375" style="1" customWidth="1"/>
    <col min="7" max="16384" width="11.42578125" style="1"/>
  </cols>
  <sheetData>
    <row r="1" spans="2:8" ht="30" customHeight="1" x14ac:dyDescent="0.25"/>
    <row r="2" spans="2:8" ht="26.25" x14ac:dyDescent="0.25">
      <c r="B2" s="51" t="s">
        <v>42</v>
      </c>
      <c r="C2" s="51"/>
      <c r="D2" s="51"/>
      <c r="E2" s="51"/>
      <c r="F2" s="51"/>
      <c r="G2" s="2"/>
      <c r="H2" s="2"/>
    </row>
    <row r="3" spans="2:8" ht="39.950000000000003" customHeight="1" x14ac:dyDescent="0.25"/>
    <row r="4" spans="2:8" ht="18" customHeight="1" x14ac:dyDescent="0.25">
      <c r="B4" s="55" t="s">
        <v>0</v>
      </c>
      <c r="C4" s="55"/>
      <c r="D4" s="55"/>
      <c r="E4" s="55"/>
      <c r="F4" s="55"/>
    </row>
    <row r="5" spans="2:8" ht="9.9499999999999993" customHeight="1" x14ac:dyDescent="0.25"/>
    <row r="6" spans="2:8" ht="20.100000000000001" customHeight="1" x14ac:dyDescent="0.25">
      <c r="B6" s="3" t="s">
        <v>1</v>
      </c>
      <c r="C6" s="52"/>
      <c r="D6" s="52"/>
      <c r="E6" s="52"/>
      <c r="F6" s="52"/>
    </row>
    <row r="7" spans="2:8" ht="20.100000000000001" customHeight="1" x14ac:dyDescent="0.25">
      <c r="B7" s="3" t="s">
        <v>2</v>
      </c>
      <c r="C7" s="52"/>
      <c r="D7" s="52"/>
      <c r="E7" s="52"/>
      <c r="F7" s="52"/>
    </row>
    <row r="8" spans="2:8" ht="20.100000000000001" customHeight="1" x14ac:dyDescent="0.25">
      <c r="B8" s="3" t="s">
        <v>3</v>
      </c>
      <c r="C8" s="52"/>
      <c r="D8" s="52"/>
      <c r="E8" s="52"/>
      <c r="F8" s="52"/>
    </row>
    <row r="9" spans="2:8" ht="20.100000000000001" customHeight="1" x14ac:dyDescent="0.25">
      <c r="B9" s="3" t="s">
        <v>4</v>
      </c>
      <c r="C9" s="52"/>
      <c r="D9" s="52"/>
      <c r="E9" s="52"/>
      <c r="F9" s="52"/>
    </row>
    <row r="10" spans="2:8" ht="39.950000000000003" customHeight="1" x14ac:dyDescent="0.25"/>
    <row r="11" spans="2:8" ht="33" customHeight="1" x14ac:dyDescent="0.25">
      <c r="B11" s="54" t="s">
        <v>37</v>
      </c>
      <c r="C11" s="54"/>
      <c r="D11" s="54"/>
      <c r="E11" s="54"/>
      <c r="F11" s="54"/>
    </row>
    <row r="12" spans="2:8" ht="9.9499999999999993" customHeight="1" x14ac:dyDescent="0.25">
      <c r="B12" s="28"/>
      <c r="C12" s="28"/>
      <c r="D12" s="28"/>
    </row>
    <row r="13" spans="2:8" ht="20.100000000000001" customHeight="1" x14ac:dyDescent="0.25">
      <c r="B13" s="3" t="s">
        <v>5</v>
      </c>
      <c r="C13" s="62"/>
      <c r="D13" s="62"/>
      <c r="E13" s="62"/>
      <c r="F13" s="62"/>
    </row>
    <row r="14" spans="2:8" ht="20.100000000000001" customHeight="1" x14ac:dyDescent="0.25">
      <c r="B14" s="3" t="s">
        <v>6</v>
      </c>
      <c r="C14" s="62"/>
      <c r="D14" s="62"/>
      <c r="E14" s="62"/>
      <c r="F14" s="62"/>
    </row>
    <row r="15" spans="2:8" ht="20.100000000000001" customHeight="1" x14ac:dyDescent="0.25">
      <c r="B15" s="3" t="s">
        <v>2</v>
      </c>
      <c r="C15" s="62"/>
      <c r="D15" s="62"/>
      <c r="E15" s="62"/>
      <c r="F15" s="62"/>
    </row>
    <row r="16" spans="2:8" ht="20.100000000000001" customHeight="1" x14ac:dyDescent="0.25">
      <c r="B16" s="3" t="s">
        <v>3</v>
      </c>
      <c r="C16" s="62"/>
      <c r="D16" s="62"/>
      <c r="E16" s="62"/>
      <c r="F16" s="62"/>
    </row>
    <row r="17" spans="1:11" ht="9.9499999999999993" customHeight="1" x14ac:dyDescent="0.25">
      <c r="B17" s="28"/>
      <c r="C17" s="28"/>
      <c r="D17" s="28"/>
    </row>
    <row r="18" spans="1:11" s="6" customFormat="1" ht="20.100000000000001" customHeight="1" x14ac:dyDescent="0.2">
      <c r="A18" s="1"/>
      <c r="B18" s="42" t="s">
        <v>34</v>
      </c>
      <c r="C18" s="29"/>
      <c r="D18" s="5"/>
      <c r="H18" s="7"/>
      <c r="I18" s="7"/>
    </row>
    <row r="19" spans="1:11" s="6" customFormat="1" ht="9.9499999999999993" customHeight="1" x14ac:dyDescent="0.2">
      <c r="A19" s="1"/>
      <c r="C19" s="31"/>
      <c r="D19" s="31"/>
      <c r="E19" s="31"/>
      <c r="F19" s="31"/>
      <c r="G19" s="31"/>
      <c r="H19" s="31"/>
      <c r="I19" s="31"/>
      <c r="J19" s="31"/>
      <c r="K19" s="31"/>
    </row>
    <row r="20" spans="1:11" s="6" customFormat="1" ht="20.100000000000001" customHeight="1" x14ac:dyDescent="0.2">
      <c r="A20" s="1"/>
      <c r="B20" s="42" t="s">
        <v>35</v>
      </c>
      <c r="C20" s="29"/>
      <c r="D20" s="5"/>
    </row>
    <row r="21" spans="1:11" s="6" customFormat="1" ht="39.950000000000003" customHeight="1" x14ac:dyDescent="0.2">
      <c r="A21" s="1"/>
      <c r="C21" s="61"/>
      <c r="D21" s="61"/>
      <c r="E21" s="61"/>
      <c r="F21" s="61"/>
      <c r="G21" s="61"/>
      <c r="H21" s="61"/>
      <c r="I21" s="61"/>
      <c r="J21" s="61"/>
      <c r="K21" s="61"/>
    </row>
    <row r="22" spans="1:11" s="6" customFormat="1" ht="47.25" customHeight="1" x14ac:dyDescent="0.2">
      <c r="A22" s="1"/>
      <c r="B22" s="4" t="s">
        <v>39</v>
      </c>
      <c r="C22" s="29"/>
      <c r="D22" s="5"/>
      <c r="E22" s="4" t="s">
        <v>40</v>
      </c>
      <c r="F22" s="30"/>
    </row>
    <row r="23" spans="1:11" ht="39.950000000000003" customHeight="1" x14ac:dyDescent="0.25">
      <c r="A23" s="8"/>
      <c r="B23" s="9"/>
      <c r="C23" s="9"/>
      <c r="D23" s="9"/>
    </row>
    <row r="24" spans="1:11" ht="33.75" customHeight="1" x14ac:dyDescent="0.25">
      <c r="A24" s="8"/>
      <c r="B24" s="10" t="s">
        <v>10</v>
      </c>
      <c r="C24" s="56" t="s">
        <v>41</v>
      </c>
      <c r="D24" s="56"/>
      <c r="E24" s="56"/>
      <c r="F24" s="56"/>
      <c r="G24" s="11"/>
      <c r="H24" s="11"/>
    </row>
    <row r="25" spans="1:11" ht="24.95" customHeight="1" x14ac:dyDescent="0.25">
      <c r="A25" s="8"/>
      <c r="B25" s="10" t="s">
        <v>7</v>
      </c>
      <c r="C25" s="57" t="s">
        <v>38</v>
      </c>
      <c r="D25" s="57"/>
      <c r="E25" s="57"/>
      <c r="F25" s="57"/>
      <c r="G25" s="12"/>
      <c r="H25" s="12"/>
    </row>
    <row r="26" spans="1:11" ht="24.95" customHeight="1" x14ac:dyDescent="0.25">
      <c r="A26" s="8"/>
      <c r="B26" s="10" t="s">
        <v>8</v>
      </c>
      <c r="C26" s="58">
        <v>46169</v>
      </c>
      <c r="D26" s="58"/>
      <c r="E26" s="58"/>
      <c r="F26" s="58"/>
      <c r="G26" s="9"/>
      <c r="H26" s="9"/>
    </row>
    <row r="27" spans="1:11" ht="24.95" customHeight="1" x14ac:dyDescent="0.25">
      <c r="A27" s="8"/>
      <c r="B27" s="10" t="s">
        <v>9</v>
      </c>
      <c r="C27" s="59" t="s">
        <v>11</v>
      </c>
      <c r="D27" s="59"/>
      <c r="E27" s="59"/>
      <c r="F27" s="59"/>
      <c r="G27" s="13"/>
      <c r="H27" s="13"/>
    </row>
    <row r="28" spans="1:11" ht="39.950000000000003" customHeight="1" x14ac:dyDescent="0.25"/>
    <row r="29" spans="1:11" s="14" customFormat="1" ht="245.25" customHeight="1" x14ac:dyDescent="0.25">
      <c r="B29" s="60" t="s">
        <v>58</v>
      </c>
      <c r="C29" s="60"/>
      <c r="D29" s="60"/>
      <c r="E29" s="60"/>
      <c r="F29" s="60"/>
      <c r="G29" s="15"/>
      <c r="H29" s="15"/>
    </row>
    <row r="30" spans="1:11" x14ac:dyDescent="0.25">
      <c r="E30" s="8"/>
      <c r="F30" s="8"/>
      <c r="G30" s="8"/>
    </row>
    <row r="31" spans="1:11" ht="52.5" customHeight="1" x14ac:dyDescent="0.25">
      <c r="B31" s="53" t="s">
        <v>31</v>
      </c>
      <c r="C31" s="53"/>
      <c r="D31" s="53"/>
      <c r="E31" s="53"/>
      <c r="F31" s="53"/>
      <c r="G31" s="15"/>
      <c r="H31" s="8"/>
    </row>
    <row r="37" spans="3:3" x14ac:dyDescent="0.25">
      <c r="C37" s="16" t="s">
        <v>32</v>
      </c>
    </row>
    <row r="38" spans="3:3" x14ac:dyDescent="0.25">
      <c r="C38" s="16" t="s">
        <v>33</v>
      </c>
    </row>
  </sheetData>
  <sheetProtection algorithmName="SHA-512" hashValue="dI5LTM26xgkssNpIunz8kKVCK1MYHHyWKbgO+TsUpV72uNONkHwsq+QdcpB+/BA1fAZV0WjYTHylh1/6BcUxqQ==" saltValue="+xkAdkvoJmpJiYY9m4NivA==" spinCount="100000" sheet="1" selectLockedCells="1"/>
  <mergeCells count="18">
    <mergeCell ref="B31:F31"/>
    <mergeCell ref="B11:F11"/>
    <mergeCell ref="B4:F4"/>
    <mergeCell ref="C24:F24"/>
    <mergeCell ref="C25:F25"/>
    <mergeCell ref="C26:F26"/>
    <mergeCell ref="C27:F27"/>
    <mergeCell ref="B29:F29"/>
    <mergeCell ref="C21:K21"/>
    <mergeCell ref="C13:F13"/>
    <mergeCell ref="C14:F14"/>
    <mergeCell ref="C15:F15"/>
    <mergeCell ref="C16:F16"/>
    <mergeCell ref="B2:F2"/>
    <mergeCell ref="C6:F6"/>
    <mergeCell ref="C7:F7"/>
    <mergeCell ref="C8:F8"/>
    <mergeCell ref="C9:F9"/>
  </mergeCells>
  <conditionalFormatting sqref="C6:C9">
    <cfRule type="expression" dxfId="10" priority="12">
      <formula>AND(NOT(ISBLANK($C$6)),NOT(ISBLANK($C$7)),NOT(ISBLANK($C$8)),NOT(ISBLANK($C$9)))</formula>
    </cfRule>
    <cfRule type="expression" dxfId="9" priority="13">
      <formula>ISBLANK(C6)</formula>
    </cfRule>
  </conditionalFormatting>
  <conditionalFormatting sqref="C13:C16">
    <cfRule type="expression" dxfId="8" priority="14">
      <formula>AND($C$20="ja",C13="")</formula>
    </cfRule>
    <cfRule type="expression" dxfId="7" priority="15">
      <formula>AND(NOT(ISBLANK($C$13)),NOT(ISBLANK($C$14)),NOT(ISBLANK($C$15)),NOT(ISBLANK($C$16)))</formula>
    </cfRule>
  </conditionalFormatting>
  <conditionalFormatting sqref="C13:C16">
    <cfRule type="expression" dxfId="6" priority="5">
      <formula>AND($C$18="ja",C13="")</formula>
    </cfRule>
  </conditionalFormatting>
  <conditionalFormatting sqref="F22">
    <cfRule type="expression" dxfId="5" priority="3">
      <formula>AND($C$22="ja",$F$22&gt;0)</formula>
    </cfRule>
    <cfRule type="expression" dxfId="4" priority="4">
      <formula>AND($C$22="ja",$F$22="")</formula>
    </cfRule>
  </conditionalFormatting>
  <conditionalFormatting sqref="C22">
    <cfRule type="expression" dxfId="3" priority="1">
      <formula>NOT(ISBLANK($C$22))</formula>
    </cfRule>
    <cfRule type="expression" dxfId="2" priority="2">
      <formula>ISBLANK($C$22)</formula>
    </cfRule>
  </conditionalFormatting>
  <dataValidations count="3">
    <dataValidation type="whole" allowBlank="1" showInputMessage="1" showErrorMessage="1" sqref="E18:G18 E20:G20 G22">
      <formula1>0</formula1>
      <formula2>50</formula2>
    </dataValidation>
    <dataValidation type="list" allowBlank="1" showInputMessage="1" showErrorMessage="1" sqref="C18 C20 C22">
      <formula1>$C$37:$C$38</formula1>
    </dataValidation>
    <dataValidation type="whole" allowBlank="1" showInputMessage="1" showErrorMessage="1" sqref="F22">
      <formula1>1</formula1>
      <formula2>100</formula2>
    </dataValidation>
  </dataValidations>
  <hyperlinks>
    <hyperlink ref="C27" r:id="rId1"/>
  </hyperlinks>
  <pageMargins left="0.7" right="0.7" top="0.78740157499999996" bottom="0.78740157499999996" header="0.3" footer="0.3"/>
  <pageSetup paperSize="9" orientation="portrait" horizontalDpi="1200" verticalDpi="1200"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6"/>
  <sheetViews>
    <sheetView showGridLines="0" zoomScaleNormal="100" workbookViewId="0">
      <selection activeCell="C8" sqref="C8"/>
    </sheetView>
  </sheetViews>
  <sheetFormatPr baseColWidth="10" defaultRowHeight="14.25" x14ac:dyDescent="0.2"/>
  <cols>
    <col min="1" max="1" width="15.7109375" style="1" customWidth="1"/>
    <col min="2" max="2" width="25.7109375" style="1" customWidth="1"/>
    <col min="3" max="11" width="8.7109375" style="6" customWidth="1"/>
    <col min="12" max="16384" width="11.42578125" style="6"/>
  </cols>
  <sheetData>
    <row r="1" spans="2:20" s="1" customFormat="1" ht="30" customHeight="1" x14ac:dyDescent="0.25"/>
    <row r="2" spans="2:20" s="1" customFormat="1" ht="26.25" x14ac:dyDescent="0.25">
      <c r="B2" s="51" t="s">
        <v>42</v>
      </c>
      <c r="C2" s="51"/>
      <c r="D2" s="51"/>
      <c r="E2" s="51"/>
      <c r="F2" s="51"/>
      <c r="G2" s="51"/>
      <c r="H2" s="51"/>
      <c r="I2" s="51"/>
      <c r="J2" s="51"/>
      <c r="K2" s="51"/>
    </row>
    <row r="3" spans="2:20" s="1" customFormat="1" ht="39.950000000000003" customHeight="1" x14ac:dyDescent="0.25"/>
    <row r="4" spans="2:20" s="1" customFormat="1" ht="18" customHeight="1" x14ac:dyDescent="0.25">
      <c r="B4" s="55" t="s">
        <v>21</v>
      </c>
      <c r="C4" s="55"/>
      <c r="D4" s="55"/>
      <c r="E4" s="55"/>
      <c r="F4" s="55"/>
      <c r="G4" s="55"/>
      <c r="H4" s="55"/>
      <c r="I4" s="55"/>
      <c r="J4" s="55"/>
      <c r="K4" s="55"/>
    </row>
    <row r="5" spans="2:20" s="1" customFormat="1" ht="9.9499999999999993" customHeight="1" x14ac:dyDescent="0.25"/>
    <row r="6" spans="2:20" ht="15" customHeight="1" x14ac:dyDescent="0.25">
      <c r="C6" s="17" t="s">
        <v>12</v>
      </c>
      <c r="D6" s="17" t="s">
        <v>13</v>
      </c>
      <c r="E6" s="17" t="s">
        <v>14</v>
      </c>
      <c r="F6" s="17" t="s">
        <v>15</v>
      </c>
      <c r="G6" s="17" t="s">
        <v>16</v>
      </c>
      <c r="H6" s="17" t="s">
        <v>17</v>
      </c>
      <c r="I6" s="27" t="s">
        <v>36</v>
      </c>
      <c r="J6" s="73">
        <v>152</v>
      </c>
      <c r="K6" s="17">
        <v>164</v>
      </c>
    </row>
    <row r="7" spans="2:20" ht="9.9499999999999993" customHeight="1" x14ac:dyDescent="0.2">
      <c r="C7" s="31"/>
      <c r="D7" s="31"/>
      <c r="E7" s="31"/>
      <c r="F7" s="31"/>
      <c r="G7" s="31"/>
      <c r="H7" s="31"/>
      <c r="J7" s="31"/>
    </row>
    <row r="8" spans="2:20" ht="15" x14ac:dyDescent="0.25">
      <c r="B8" s="27" t="s">
        <v>43</v>
      </c>
      <c r="C8" s="33"/>
      <c r="D8" s="33"/>
      <c r="E8" s="33"/>
      <c r="F8" s="33"/>
      <c r="G8" s="33"/>
      <c r="H8" s="33"/>
      <c r="I8" s="71"/>
      <c r="J8" s="74"/>
      <c r="K8" s="33"/>
    </row>
    <row r="9" spans="2:20" ht="9.9499999999999993" customHeight="1" x14ac:dyDescent="0.2">
      <c r="C9" s="31"/>
      <c r="D9" s="31"/>
      <c r="E9" s="31"/>
      <c r="F9" s="31"/>
      <c r="G9" s="31"/>
      <c r="H9" s="31"/>
      <c r="J9" s="31"/>
    </row>
    <row r="10" spans="2:20" ht="15" x14ac:dyDescent="0.25">
      <c r="B10" s="27" t="s">
        <v>44</v>
      </c>
      <c r="C10" s="33"/>
      <c r="D10" s="33"/>
      <c r="E10" s="33"/>
      <c r="F10" s="33"/>
      <c r="G10" s="33"/>
      <c r="H10" s="32"/>
      <c r="I10" s="72"/>
      <c r="J10" s="75"/>
      <c r="K10" s="32"/>
    </row>
    <row r="11" spans="2:20" s="1" customFormat="1" ht="39.950000000000003" customHeight="1" x14ac:dyDescent="0.25">
      <c r="L11" s="34"/>
      <c r="M11" s="34"/>
      <c r="N11" s="34"/>
      <c r="O11" s="34"/>
      <c r="P11" s="34"/>
      <c r="Q11" s="34"/>
      <c r="R11" s="34"/>
      <c r="S11" s="34"/>
      <c r="T11" s="34"/>
    </row>
    <row r="12" spans="2:20" ht="20.100000000000001" customHeight="1" x14ac:dyDescent="0.25">
      <c r="B12" s="39" t="s">
        <v>19</v>
      </c>
      <c r="C12" s="48">
        <f>SUM(C8:K8)+SUM(C10:K10)</f>
        <v>0</v>
      </c>
      <c r="D12" s="18"/>
      <c r="M12" s="7"/>
      <c r="N12" s="7"/>
      <c r="O12" s="19">
        <v>10</v>
      </c>
      <c r="P12" s="19"/>
      <c r="Q12" s="7"/>
      <c r="R12" s="7"/>
      <c r="S12" s="7"/>
      <c r="T12" s="7"/>
    </row>
    <row r="13" spans="2:20" ht="20.100000000000001" customHeight="1" x14ac:dyDescent="0.25">
      <c r="B13" s="39" t="s">
        <v>7</v>
      </c>
      <c r="C13" s="49">
        <f>IF($C$12=0,0,IF(AND($C$12&lt;$O$12,OR('allg. Daten'!$C$22="nein",'allg. Daten'!$C$22="")),$O$13,IF(AND('allg. Daten'!$C$22="ja",NOT(ISBLANK('allg. Daten'!$F$22)),'allg. Daten'!$F$22&lt;$O$12,SUM($C$12,'allg. Daten'!$F$22)&gt;=$O$12),-$O$13,IF(OR($C$12&gt;=$O$12,'allg. Daten'!$C$22="ja"),0,"Fehler"))))</f>
        <v>0</v>
      </c>
      <c r="D13" s="18" t="s">
        <v>20</v>
      </c>
      <c r="E13" s="69" t="str">
        <f>IF($C$12=0,"",IF(AND('allg. Daten'!$C$22="ja",NOT(ISBLANK('allg. Daten'!$F$22)),'allg. Daten'!$F$22&lt;$O$12,SUM($C$12,'allg. Daten'!$F$22)&gt;=$O$12),"Rückerstattung der Versandkosten aus Trikotbestellung",IF(AND('allg. Daten'!$C$22="ja",'allg. Daten'!$F$22&lt;10,('allg. Daten'!$F$22+$C$12)&lt;10),"Versandkosten bereits bei Trikotbestellung in Rechnung gestellt",IF($C$12&gt;=$O$12,"versandkostenfrei",""))))</f>
        <v/>
      </c>
      <c r="F13" s="69"/>
      <c r="G13" s="69"/>
      <c r="H13" s="69"/>
      <c r="I13" s="69"/>
      <c r="J13" s="69"/>
      <c r="K13" s="69"/>
      <c r="M13" s="7"/>
      <c r="N13" s="7"/>
      <c r="O13" s="19">
        <v>8.5</v>
      </c>
      <c r="P13" s="19"/>
      <c r="Q13" s="7"/>
      <c r="R13" s="7"/>
      <c r="S13" s="7"/>
      <c r="T13" s="7"/>
    </row>
    <row r="14" spans="2:20" ht="20.100000000000001" customHeight="1" x14ac:dyDescent="0.25">
      <c r="B14" s="39" t="s">
        <v>18</v>
      </c>
      <c r="C14" s="50">
        <f>SUM($C$8:$K$8)*$O$14+SUM($C$10:$K$10)*$P$14+$C$13</f>
        <v>0</v>
      </c>
      <c r="D14" s="18" t="s">
        <v>20</v>
      </c>
      <c r="L14" s="7"/>
      <c r="M14" s="7"/>
      <c r="N14" s="7"/>
      <c r="O14" s="19">
        <v>55</v>
      </c>
      <c r="P14" s="19">
        <v>63</v>
      </c>
      <c r="Q14" s="7"/>
      <c r="R14" s="7"/>
      <c r="S14" s="7"/>
      <c r="T14" s="7"/>
    </row>
    <row r="15" spans="2:20" ht="39.950000000000003" customHeight="1" x14ac:dyDescent="0.25">
      <c r="B15" s="39"/>
      <c r="C15" s="20"/>
      <c r="D15" s="18"/>
      <c r="L15" s="7"/>
      <c r="M15" s="7"/>
      <c r="N15" s="7"/>
      <c r="O15" s="19"/>
      <c r="P15" s="19"/>
      <c r="Q15" s="7"/>
      <c r="R15" s="7"/>
      <c r="S15" s="7"/>
      <c r="T15" s="7"/>
    </row>
    <row r="16" spans="2:20" s="1" customFormat="1" ht="34.5" customHeight="1" x14ac:dyDescent="0.25">
      <c r="B16" s="68" t="s">
        <v>54</v>
      </c>
      <c r="C16" s="68"/>
      <c r="D16" s="68"/>
      <c r="E16" s="68"/>
      <c r="F16" s="68"/>
      <c r="G16" s="68"/>
      <c r="H16" s="68"/>
      <c r="I16" s="68"/>
      <c r="J16" s="68"/>
      <c r="K16" s="68"/>
    </row>
    <row r="17" spans="1:20" ht="9.9499999999999993" customHeight="1" x14ac:dyDescent="0.25">
      <c r="C17" s="21"/>
      <c r="D17" s="20"/>
      <c r="E17" s="18"/>
      <c r="G17" s="19"/>
      <c r="L17" s="7"/>
      <c r="M17" s="7"/>
      <c r="N17" s="7"/>
      <c r="O17" s="7"/>
      <c r="P17" s="7"/>
      <c r="Q17" s="7"/>
      <c r="R17" s="7"/>
      <c r="S17" s="7"/>
      <c r="T17" s="7"/>
    </row>
    <row r="18" spans="1:20" ht="15" customHeight="1" x14ac:dyDescent="0.2">
      <c r="C18" s="45" t="s">
        <v>12</v>
      </c>
      <c r="D18" s="45" t="s">
        <v>13</v>
      </c>
      <c r="E18" s="45" t="s">
        <v>14</v>
      </c>
      <c r="F18" s="45" t="s">
        <v>15</v>
      </c>
      <c r="G18" s="45" t="s">
        <v>16</v>
      </c>
      <c r="H18" s="45" t="s">
        <v>17</v>
      </c>
      <c r="I18" s="76" t="s">
        <v>36</v>
      </c>
      <c r="J18" s="78">
        <v>152</v>
      </c>
      <c r="K18" s="45">
        <v>164</v>
      </c>
      <c r="L18" s="7"/>
      <c r="M18" s="7"/>
      <c r="N18" s="7"/>
      <c r="O18" s="7"/>
      <c r="P18" s="7"/>
      <c r="Q18" s="7"/>
      <c r="R18" s="7"/>
      <c r="S18" s="7"/>
      <c r="T18" s="7"/>
    </row>
    <row r="19" spans="1:20" ht="9.9499999999999993" customHeight="1" x14ac:dyDescent="0.2">
      <c r="C19" s="1"/>
      <c r="D19" s="1"/>
      <c r="E19" s="1"/>
      <c r="F19" s="1"/>
      <c r="G19" s="1"/>
      <c r="H19" s="1"/>
      <c r="I19" s="1"/>
      <c r="L19" s="7"/>
      <c r="M19" s="7"/>
      <c r="N19" s="7"/>
      <c r="O19" s="7"/>
      <c r="P19" s="7"/>
      <c r="Q19" s="7"/>
      <c r="R19" s="7"/>
      <c r="S19" s="7"/>
      <c r="T19" s="7"/>
    </row>
    <row r="20" spans="1:20" ht="15" x14ac:dyDescent="0.2">
      <c r="B20" s="47" t="s">
        <v>50</v>
      </c>
      <c r="C20" s="46">
        <v>52</v>
      </c>
      <c r="D20" s="46">
        <v>56</v>
      </c>
      <c r="E20" s="46">
        <v>59</v>
      </c>
      <c r="F20" s="46">
        <v>61</v>
      </c>
      <c r="G20" s="46">
        <v>68</v>
      </c>
      <c r="H20" s="46">
        <v>74</v>
      </c>
      <c r="I20" s="77">
        <v>80</v>
      </c>
      <c r="J20" s="79">
        <v>45</v>
      </c>
      <c r="K20" s="46">
        <v>49</v>
      </c>
      <c r="L20" s="7"/>
      <c r="M20" s="7"/>
      <c r="N20" s="7"/>
      <c r="O20" s="7"/>
      <c r="P20" s="7"/>
      <c r="Q20" s="7"/>
      <c r="R20" s="7"/>
      <c r="S20" s="7"/>
      <c r="T20" s="7"/>
    </row>
    <row r="21" spans="1:20" ht="15" x14ac:dyDescent="0.2">
      <c r="B21" s="47" t="s">
        <v>51</v>
      </c>
      <c r="C21" s="46">
        <v>48</v>
      </c>
      <c r="D21" s="46">
        <v>52</v>
      </c>
      <c r="E21" s="46">
        <v>55</v>
      </c>
      <c r="F21" s="46">
        <v>58</v>
      </c>
      <c r="G21" s="46">
        <v>64</v>
      </c>
      <c r="H21" s="46">
        <v>70</v>
      </c>
      <c r="I21" s="77">
        <v>76</v>
      </c>
      <c r="J21" s="79">
        <v>42</v>
      </c>
      <c r="K21" s="46">
        <v>45</v>
      </c>
      <c r="L21" s="7"/>
      <c r="M21" s="7"/>
      <c r="N21" s="7"/>
      <c r="O21" s="7"/>
      <c r="P21" s="7"/>
      <c r="Q21" s="7"/>
      <c r="R21" s="7"/>
      <c r="S21" s="7"/>
      <c r="T21" s="7"/>
    </row>
    <row r="22" spans="1:20" ht="15" x14ac:dyDescent="0.2">
      <c r="B22" s="47" t="s">
        <v>52</v>
      </c>
      <c r="C22" s="46">
        <v>68</v>
      </c>
      <c r="D22" s="46">
        <v>71</v>
      </c>
      <c r="E22" s="46">
        <v>74</v>
      </c>
      <c r="F22" s="46">
        <v>77</v>
      </c>
      <c r="G22" s="46">
        <v>80</v>
      </c>
      <c r="H22" s="46">
        <v>83</v>
      </c>
      <c r="I22" s="77">
        <v>86</v>
      </c>
      <c r="J22" s="79">
        <v>61</v>
      </c>
      <c r="K22" s="46">
        <v>64</v>
      </c>
      <c r="L22" s="7"/>
      <c r="M22" s="7"/>
      <c r="N22" s="7"/>
      <c r="O22" s="7"/>
      <c r="P22" s="7"/>
      <c r="Q22" s="7"/>
      <c r="R22" s="7"/>
      <c r="S22" s="7"/>
      <c r="T22" s="7"/>
    </row>
    <row r="23" spans="1:20" ht="15" customHeight="1" x14ac:dyDescent="0.2">
      <c r="B23" s="47" t="s">
        <v>53</v>
      </c>
      <c r="C23" s="46">
        <v>73</v>
      </c>
      <c r="D23" s="46">
        <v>77</v>
      </c>
      <c r="E23" s="46">
        <v>79</v>
      </c>
      <c r="F23" s="46">
        <v>82</v>
      </c>
      <c r="G23" s="46">
        <v>84</v>
      </c>
      <c r="H23" s="46">
        <v>86</v>
      </c>
      <c r="I23" s="77">
        <v>87</v>
      </c>
      <c r="J23" s="79">
        <v>64</v>
      </c>
      <c r="K23" s="46">
        <v>68</v>
      </c>
      <c r="L23" s="7"/>
      <c r="M23" s="7"/>
      <c r="N23" s="7"/>
      <c r="O23" s="7"/>
      <c r="P23" s="7"/>
      <c r="Q23" s="7"/>
      <c r="R23" s="7"/>
      <c r="S23" s="7"/>
      <c r="T23" s="7"/>
    </row>
    <row r="24" spans="1:20" ht="20.100000000000001" customHeight="1" x14ac:dyDescent="0.25">
      <c r="C24" s="21"/>
      <c r="D24" s="20"/>
      <c r="E24" s="18"/>
      <c r="G24" s="19"/>
      <c r="L24" s="7"/>
      <c r="M24" s="7"/>
      <c r="N24" s="7"/>
      <c r="O24" s="7"/>
      <c r="P24" s="7"/>
      <c r="Q24" s="7"/>
      <c r="R24" s="7"/>
      <c r="S24" s="7"/>
      <c r="T24" s="7"/>
    </row>
    <row r="25" spans="1:20" ht="20.100000000000001" customHeight="1" x14ac:dyDescent="0.25">
      <c r="C25" s="21"/>
      <c r="D25" s="20"/>
      <c r="E25" s="18"/>
      <c r="G25" s="19"/>
    </row>
    <row r="26" spans="1:20" ht="20.100000000000001" customHeight="1" x14ac:dyDescent="0.25">
      <c r="C26" s="21"/>
      <c r="D26" s="20"/>
      <c r="E26" s="18"/>
      <c r="G26" s="19"/>
    </row>
    <row r="27" spans="1:20" ht="20.100000000000001" customHeight="1" x14ac:dyDescent="0.25">
      <c r="C27" s="21"/>
      <c r="D27" s="20"/>
      <c r="E27" s="18"/>
      <c r="G27" s="19"/>
    </row>
    <row r="28" spans="1:20" ht="20.100000000000001" customHeight="1" x14ac:dyDescent="0.25">
      <c r="C28" s="21"/>
      <c r="D28" s="20"/>
      <c r="E28" s="18"/>
      <c r="G28" s="19"/>
    </row>
    <row r="29" spans="1:20" x14ac:dyDescent="0.2">
      <c r="A29" s="8"/>
      <c r="B29" s="6"/>
    </row>
    <row r="30" spans="1:20" x14ac:dyDescent="0.2">
      <c r="A30" s="8"/>
      <c r="B30" s="6"/>
    </row>
    <row r="31" spans="1:20" x14ac:dyDescent="0.2">
      <c r="A31" s="8"/>
      <c r="B31" s="6"/>
    </row>
    <row r="32" spans="1:20" ht="15.75" customHeight="1" x14ac:dyDescent="0.2">
      <c r="B32" s="6"/>
    </row>
    <row r="33" spans="1:20" x14ac:dyDescent="0.2">
      <c r="A33" s="14"/>
      <c r="B33" s="6"/>
    </row>
    <row r="34" spans="1:20" x14ac:dyDescent="0.2">
      <c r="B34" s="6"/>
    </row>
    <row r="35" spans="1:20" x14ac:dyDescent="0.2">
      <c r="B35" s="6"/>
    </row>
    <row r="37" spans="1:20" x14ac:dyDescent="0.2">
      <c r="C37" s="22"/>
      <c r="D37" s="22"/>
      <c r="E37" s="22"/>
    </row>
    <row r="48" spans="1:20" ht="75" customHeight="1" x14ac:dyDescent="0.25">
      <c r="C48" s="21"/>
      <c r="D48" s="20"/>
      <c r="E48" s="18"/>
      <c r="G48" s="19"/>
      <c r="L48" s="7"/>
      <c r="M48" s="7"/>
      <c r="N48" s="7"/>
      <c r="O48" s="7"/>
      <c r="P48" s="7"/>
      <c r="Q48" s="7"/>
      <c r="R48" s="7"/>
      <c r="S48" s="7"/>
      <c r="T48" s="7"/>
    </row>
    <row r="49" spans="1:20" s="1" customFormat="1" ht="33" customHeight="1" x14ac:dyDescent="0.25">
      <c r="B49" s="68" t="s">
        <v>45</v>
      </c>
      <c r="C49" s="68"/>
      <c r="D49" s="68"/>
      <c r="E49" s="68"/>
      <c r="F49" s="68"/>
      <c r="G49" s="68"/>
      <c r="H49" s="68"/>
      <c r="I49" s="68"/>
      <c r="J49" s="68"/>
      <c r="K49" s="68"/>
    </row>
    <row r="50" spans="1:20" s="1" customFormat="1" ht="9.9499999999999993" customHeight="1" x14ac:dyDescent="0.25"/>
    <row r="51" spans="1:20" ht="39.950000000000003" customHeight="1" x14ac:dyDescent="0.25">
      <c r="B51" s="67" t="s">
        <v>43</v>
      </c>
      <c r="C51" s="67"/>
      <c r="D51" s="67"/>
      <c r="E51" s="18"/>
      <c r="F51" s="67" t="s">
        <v>44</v>
      </c>
      <c r="G51" s="67"/>
      <c r="H51" s="67"/>
      <c r="I51" s="67"/>
      <c r="J51" s="67"/>
      <c r="L51" s="7"/>
      <c r="M51" s="7"/>
      <c r="N51" s="7"/>
      <c r="O51" s="7"/>
      <c r="P51" s="7"/>
      <c r="Q51" s="7"/>
      <c r="R51" s="7"/>
      <c r="S51" s="7"/>
      <c r="T51" s="7"/>
    </row>
    <row r="52" spans="1:20" s="40" customFormat="1" ht="159.94999999999999" customHeight="1" x14ac:dyDescent="0.25">
      <c r="A52" s="38"/>
      <c r="B52" s="64" t="s">
        <v>46</v>
      </c>
      <c r="C52" s="64"/>
      <c r="D52" s="64"/>
      <c r="E52" s="39"/>
      <c r="F52" s="66" t="s">
        <v>55</v>
      </c>
      <c r="G52" s="66"/>
      <c r="H52" s="66"/>
      <c r="I52" s="66"/>
      <c r="J52" s="66"/>
      <c r="L52" s="41"/>
      <c r="M52" s="41"/>
      <c r="N52" s="41"/>
      <c r="O52" s="41"/>
      <c r="P52" s="41"/>
      <c r="Q52" s="41"/>
      <c r="R52" s="41"/>
      <c r="S52" s="41"/>
      <c r="T52" s="41"/>
    </row>
    <row r="53" spans="1:20" s="40" customFormat="1" ht="39.950000000000003" customHeight="1" x14ac:dyDescent="0.25">
      <c r="A53" s="38"/>
      <c r="B53" s="63" t="s">
        <v>48</v>
      </c>
      <c r="C53" s="64"/>
      <c r="D53" s="64"/>
      <c r="E53" s="39"/>
      <c r="F53" s="65" t="s">
        <v>49</v>
      </c>
      <c r="G53" s="66"/>
      <c r="H53" s="66"/>
      <c r="I53" s="66"/>
      <c r="J53" s="66"/>
      <c r="L53" s="41"/>
      <c r="M53" s="41"/>
      <c r="N53" s="41"/>
      <c r="O53" s="41"/>
      <c r="P53" s="41"/>
      <c r="Q53" s="41"/>
      <c r="R53" s="41"/>
      <c r="S53" s="41"/>
      <c r="T53" s="41"/>
    </row>
    <row r="54" spans="1:20" s="1" customFormat="1" ht="20.100000000000001" customHeight="1" x14ac:dyDescent="0.25">
      <c r="L54" s="34"/>
      <c r="M54" s="34"/>
      <c r="N54" s="34"/>
      <c r="O54" s="34"/>
      <c r="P54" s="34"/>
      <c r="Q54" s="34"/>
      <c r="R54" s="34"/>
      <c r="S54" s="34"/>
      <c r="T54" s="34"/>
    </row>
    <row r="55" spans="1:20" s="1" customFormat="1" ht="20.100000000000001" customHeight="1" x14ac:dyDescent="0.25">
      <c r="B55" s="43"/>
      <c r="C55" s="44"/>
      <c r="D55" s="44"/>
      <c r="E55" s="44"/>
      <c r="F55" s="44"/>
      <c r="G55" s="44"/>
      <c r="H55" s="44"/>
      <c r="I55" s="44"/>
      <c r="J55" s="44"/>
      <c r="L55" s="34"/>
      <c r="M55" s="34"/>
      <c r="N55" s="34"/>
      <c r="O55" s="34"/>
      <c r="P55" s="34"/>
      <c r="Q55" s="34"/>
      <c r="R55" s="34"/>
      <c r="S55" s="34"/>
      <c r="T55" s="34"/>
    </row>
    <row r="56" spans="1:20" ht="39.950000000000003" customHeight="1" x14ac:dyDescent="0.2">
      <c r="B56" s="6"/>
      <c r="K56" s="7"/>
      <c r="L56" s="7"/>
      <c r="M56" s="7"/>
      <c r="N56" s="7"/>
      <c r="O56" s="7"/>
      <c r="P56" s="7"/>
    </row>
    <row r="57" spans="1:20" x14ac:dyDescent="0.2">
      <c r="B57" s="6"/>
    </row>
    <row r="58" spans="1:20" x14ac:dyDescent="0.2">
      <c r="B58" s="6"/>
    </row>
    <row r="59" spans="1:20" x14ac:dyDescent="0.2">
      <c r="B59" s="6"/>
    </row>
    <row r="60" spans="1:20" x14ac:dyDescent="0.2">
      <c r="B60" s="6"/>
    </row>
    <row r="61" spans="1:20" x14ac:dyDescent="0.2">
      <c r="B61" s="6"/>
    </row>
    <row r="62" spans="1:20" x14ac:dyDescent="0.2">
      <c r="A62" s="6"/>
      <c r="B62" s="6"/>
    </row>
    <row r="63" spans="1:20" x14ac:dyDescent="0.2">
      <c r="A63" s="6"/>
      <c r="B63" s="6"/>
    </row>
    <row r="64" spans="1:20" x14ac:dyDescent="0.2">
      <c r="A64" s="6"/>
      <c r="B64" s="6"/>
    </row>
    <row r="65" spans="1:2" x14ac:dyDescent="0.2">
      <c r="A65" s="6"/>
      <c r="B65" s="6"/>
    </row>
    <row r="66" spans="1:2" x14ac:dyDescent="0.2">
      <c r="A66" s="6"/>
      <c r="B66" s="6"/>
    </row>
  </sheetData>
  <sheetProtection algorithmName="SHA-512" hashValue="p6Fj6SFi4Dae1NfNRqusgny2qefL3ktu2/hHFKWIcZIxy+dvea9tXPN4vfisfU5MCoyhL4ZV8TUFSNmN9iCxTQ==" saltValue="m484iKdV0XdwFuRfTX3hnA==" spinCount="100000" sheet="1" objects="1" scenarios="1"/>
  <mergeCells count="11">
    <mergeCell ref="E13:K13"/>
    <mergeCell ref="B2:K2"/>
    <mergeCell ref="B4:K4"/>
    <mergeCell ref="B16:K16"/>
    <mergeCell ref="B49:K49"/>
    <mergeCell ref="B53:D53"/>
    <mergeCell ref="F53:J53"/>
    <mergeCell ref="F52:J52"/>
    <mergeCell ref="F51:J51"/>
    <mergeCell ref="B51:D51"/>
    <mergeCell ref="B52:D52"/>
  </mergeCells>
  <conditionalFormatting sqref="C8:K8 C10:K10">
    <cfRule type="expression" dxfId="1" priority="16">
      <formula>COUNTA($C$8:$K$8,$C$10:$K$10)=0</formula>
    </cfRule>
    <cfRule type="expression" dxfId="0" priority="17">
      <formula>COUNTA($C$8:$K$8,$C$10:$K$10)&gt;0</formula>
    </cfRule>
  </conditionalFormatting>
  <dataValidations count="1">
    <dataValidation type="whole" allowBlank="1" showInputMessage="1" showErrorMessage="1" sqref="C8:K8 C10:K10">
      <formula1>1</formula1>
      <formula2>100</formula2>
    </dataValidation>
  </dataValidations>
  <hyperlinks>
    <hyperlink ref="B53" r:id="rId1"/>
    <hyperlink ref="F53" r:id="rId2"/>
  </hyperlinks>
  <pageMargins left="0.7" right="0.7" top="0.78740157499999996" bottom="0.78740157499999996" header="0.3" footer="0.3"/>
  <pageSetup paperSize="9" orientation="portrait" horizontalDpi="1200" verticalDpi="1200"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showGridLines="0" zoomScaleNormal="100" workbookViewId="0"/>
  </sheetViews>
  <sheetFormatPr baseColWidth="10" defaultRowHeight="14.25" x14ac:dyDescent="0.2"/>
  <cols>
    <col min="1" max="1" width="15.7109375" style="1" customWidth="1"/>
    <col min="2" max="2" width="22.7109375" style="6" customWidth="1"/>
    <col min="3" max="3" width="60.7109375" style="6" customWidth="1"/>
    <col min="4" max="16384" width="11.42578125" style="6"/>
  </cols>
  <sheetData>
    <row r="1" spans="2:8" s="1" customFormat="1" ht="30" customHeight="1" x14ac:dyDescent="0.25"/>
    <row r="2" spans="2:8" s="1" customFormat="1" ht="26.25" x14ac:dyDescent="0.25">
      <c r="B2" s="51" t="s">
        <v>42</v>
      </c>
      <c r="C2" s="51"/>
      <c r="D2" s="23"/>
      <c r="E2" s="2"/>
      <c r="F2" s="2"/>
      <c r="G2" s="2"/>
      <c r="H2" s="2"/>
    </row>
    <row r="3" spans="2:8" s="1" customFormat="1" ht="39.950000000000003" customHeight="1" x14ac:dyDescent="0.25"/>
    <row r="4" spans="2:8" s="1" customFormat="1" ht="28.5" customHeight="1" x14ac:dyDescent="0.25">
      <c r="B4" s="68" t="s">
        <v>34</v>
      </c>
      <c r="C4" s="55"/>
      <c r="D4" s="24"/>
      <c r="E4" s="24"/>
      <c r="F4" s="24"/>
      <c r="G4" s="24"/>
    </row>
    <row r="5" spans="2:8" s="1" customFormat="1" ht="9.9499999999999993" customHeight="1" x14ac:dyDescent="0.25"/>
    <row r="6" spans="2:8" s="1" customFormat="1" ht="20.100000000000001" customHeight="1" x14ac:dyDescent="0.25">
      <c r="B6" s="70" t="str">
        <f>IF('allg. Daten'!$C$18="ja",'allg. Daten'!$C$13,"")</f>
        <v/>
      </c>
      <c r="C6" s="70"/>
      <c r="D6" s="8"/>
      <c r="E6" s="8"/>
      <c r="F6" s="8"/>
      <c r="G6" s="8"/>
    </row>
    <row r="7" spans="2:8" ht="20.100000000000001" customHeight="1" x14ac:dyDescent="0.2">
      <c r="B7" s="70" t="str">
        <f>IF('allg. Daten'!$C$18="ja",IF('allg. Daten'!C14="","",'allg. Daten'!C14),IF('allg. Daten'!C6="","",'allg. Daten'!C6))</f>
        <v/>
      </c>
      <c r="C7" s="70"/>
      <c r="D7" s="25"/>
      <c r="E7" s="25"/>
      <c r="F7" s="25"/>
      <c r="G7" s="25"/>
    </row>
    <row r="8" spans="2:8" ht="20.100000000000001" customHeight="1" x14ac:dyDescent="0.2">
      <c r="B8" s="70" t="str">
        <f>IF('allg. Daten'!$C$18="ja",IF('allg. Daten'!C15="","",'allg. Daten'!C15),IF('allg. Daten'!C7="","",'allg. Daten'!C7))</f>
        <v/>
      </c>
      <c r="C8" s="70"/>
      <c r="D8" s="25"/>
      <c r="E8" s="25"/>
      <c r="F8" s="25"/>
      <c r="G8" s="25"/>
    </row>
    <row r="9" spans="2:8" ht="20.100000000000001" customHeight="1" x14ac:dyDescent="0.2">
      <c r="B9" s="70" t="str">
        <f>IF('allg. Daten'!$C$18="ja",IF('allg. Daten'!C16="","",'allg. Daten'!C16),IF('allg. Daten'!C8="","",'allg. Daten'!C8))</f>
        <v/>
      </c>
      <c r="C9" s="70"/>
      <c r="D9" s="25"/>
      <c r="E9" s="25"/>
      <c r="F9" s="25"/>
      <c r="G9" s="25"/>
    </row>
    <row r="10" spans="2:8" x14ac:dyDescent="0.2">
      <c r="D10" s="26"/>
      <c r="E10" s="26"/>
      <c r="F10" s="26"/>
      <c r="G10" s="26"/>
    </row>
    <row r="11" spans="2:8" s="1" customFormat="1" ht="28.5" customHeight="1" x14ac:dyDescent="0.25">
      <c r="B11" s="68" t="s">
        <v>35</v>
      </c>
      <c r="C11" s="55"/>
      <c r="D11" s="24"/>
      <c r="E11" s="24"/>
      <c r="F11" s="24"/>
      <c r="G11" s="24"/>
    </row>
    <row r="12" spans="2:8" s="1" customFormat="1" ht="9.9499999999999993" customHeight="1" x14ac:dyDescent="0.25"/>
    <row r="13" spans="2:8" s="1" customFormat="1" ht="20.100000000000001" customHeight="1" x14ac:dyDescent="0.25">
      <c r="B13" s="70" t="str">
        <f>IF('allg. Daten'!$C$20="ja",IF('allg. Daten'!$C$13="","",'allg. Daten'!$C$13),"")</f>
        <v/>
      </c>
      <c r="C13" s="70"/>
      <c r="D13" s="8"/>
      <c r="E13" s="8"/>
      <c r="F13" s="8"/>
      <c r="G13" s="8"/>
    </row>
    <row r="14" spans="2:8" ht="20.100000000000001" customHeight="1" x14ac:dyDescent="0.2">
      <c r="B14" s="70" t="str">
        <f>IF('allg. Daten'!$C$20="ja",IF('allg. Daten'!C14="","",'allg. Daten'!C14),IF('allg. Daten'!C6="","",'allg. Daten'!C6))</f>
        <v/>
      </c>
      <c r="C14" s="70"/>
      <c r="D14" s="25"/>
      <c r="E14" s="25"/>
      <c r="F14" s="25"/>
      <c r="G14" s="25"/>
    </row>
    <row r="15" spans="2:8" ht="20.100000000000001" customHeight="1" x14ac:dyDescent="0.2">
      <c r="B15" s="70" t="str">
        <f>IF('allg. Daten'!$C$20="ja",IF('allg. Daten'!C15="","",'allg. Daten'!C15),IF('allg. Daten'!C7="","",'allg. Daten'!C7))</f>
        <v/>
      </c>
      <c r="C15" s="70"/>
      <c r="D15" s="25"/>
      <c r="E15" s="25"/>
      <c r="F15" s="25"/>
      <c r="G15" s="25"/>
    </row>
    <row r="16" spans="2:8" ht="20.100000000000001" customHeight="1" x14ac:dyDescent="0.2">
      <c r="B16" s="70" t="str">
        <f>IF('allg. Daten'!$C$20="ja",IF('allg. Daten'!C16="","",'allg. Daten'!C16),IF('allg. Daten'!C8="","",'allg. Daten'!C8))</f>
        <v/>
      </c>
      <c r="C16" s="70"/>
      <c r="D16" s="25"/>
      <c r="E16" s="25"/>
      <c r="F16" s="25"/>
      <c r="G16" s="25"/>
    </row>
    <row r="17" spans="1:7" ht="30" customHeight="1" x14ac:dyDescent="0.2">
      <c r="D17" s="26"/>
      <c r="E17" s="26"/>
      <c r="F17" s="26"/>
      <c r="G17" s="26"/>
    </row>
    <row r="18" spans="1:7" s="1" customFormat="1" ht="33" customHeight="1" x14ac:dyDescent="0.25">
      <c r="B18" s="68" t="s">
        <v>57</v>
      </c>
      <c r="C18" s="55"/>
      <c r="D18" s="24"/>
      <c r="E18" s="24"/>
      <c r="F18" s="24"/>
      <c r="G18" s="24"/>
    </row>
    <row r="19" spans="1:7" s="1" customFormat="1" ht="9.9499999999999993" customHeight="1" x14ac:dyDescent="0.25"/>
    <row r="20" spans="1:7" ht="20.100000000000001" customHeight="1" x14ac:dyDescent="0.2">
      <c r="B20" s="35" t="s">
        <v>25</v>
      </c>
      <c r="C20" s="35" t="s">
        <v>22</v>
      </c>
    </row>
    <row r="21" spans="1:7" ht="20.100000000000001" customHeight="1" x14ac:dyDescent="0.2">
      <c r="B21" s="35" t="s">
        <v>26</v>
      </c>
      <c r="C21" s="35" t="s">
        <v>24</v>
      </c>
    </row>
    <row r="22" spans="1:7" ht="20.100000000000001" customHeight="1" x14ac:dyDescent="0.2">
      <c r="B22" s="35" t="s">
        <v>27</v>
      </c>
      <c r="C22" s="35" t="s">
        <v>23</v>
      </c>
    </row>
    <row r="23" spans="1:7" ht="20.100000000000001" customHeight="1" x14ac:dyDescent="0.2">
      <c r="B23" s="35" t="s">
        <v>28</v>
      </c>
      <c r="C23" s="35" t="s">
        <v>30</v>
      </c>
    </row>
    <row r="24" spans="1:7" ht="20.100000000000001" customHeight="1" x14ac:dyDescent="0.2">
      <c r="B24" s="35" t="s">
        <v>29</v>
      </c>
      <c r="C24" s="35" t="s">
        <v>47</v>
      </c>
    </row>
    <row r="25" spans="1:7" s="1" customFormat="1" ht="9.9499999999999993" customHeight="1" x14ac:dyDescent="0.25"/>
    <row r="26" spans="1:7" ht="20.100000000000001" customHeight="1" x14ac:dyDescent="0.2">
      <c r="B26" s="36" t="s">
        <v>18</v>
      </c>
      <c r="C26" s="37">
        <f>Bestellung!$C$14</f>
        <v>0</v>
      </c>
    </row>
    <row r="27" spans="1:7" s="1" customFormat="1" ht="9.9499999999999993" customHeight="1" x14ac:dyDescent="0.25"/>
    <row r="28" spans="1:7" ht="65.25" customHeight="1" x14ac:dyDescent="0.2">
      <c r="A28" s="8"/>
      <c r="B28" s="80" t="s">
        <v>56</v>
      </c>
      <c r="C28" s="80"/>
    </row>
    <row r="29" spans="1:7" x14ac:dyDescent="0.2">
      <c r="A29" s="8"/>
    </row>
    <row r="30" spans="1:7" x14ac:dyDescent="0.2">
      <c r="A30" s="8"/>
    </row>
    <row r="31" spans="1:7" x14ac:dyDescent="0.2">
      <c r="A31" s="8"/>
    </row>
    <row r="33" spans="1:1" x14ac:dyDescent="0.2">
      <c r="A33" s="14"/>
    </row>
  </sheetData>
  <sheetProtection algorithmName="SHA-512" hashValue="fCCuUEU+xa2eykf29xyj4SRIdwkxeZGlu+ADEqEFlktSgDUYZ8oRNw75rxIHHaEunaNLITpnPK/5adntlS5Keg==" saltValue="L7iaiUg2zgGmZf3kFmQFOg==" spinCount="100000" sheet="1" objects="1" scenarios="1" selectLockedCells="1"/>
  <mergeCells count="13">
    <mergeCell ref="B2:C2"/>
    <mergeCell ref="B4:C4"/>
    <mergeCell ref="B9:C9"/>
    <mergeCell ref="B11:C11"/>
    <mergeCell ref="B13:C13"/>
    <mergeCell ref="B14:C14"/>
    <mergeCell ref="B18:C18"/>
    <mergeCell ref="B28:C28"/>
    <mergeCell ref="B6:C6"/>
    <mergeCell ref="B7:C7"/>
    <mergeCell ref="B8:C8"/>
    <mergeCell ref="B15:C15"/>
    <mergeCell ref="B16:C16"/>
  </mergeCells>
  <pageMargins left="0.7" right="0.7" top="0.78740157499999996" bottom="0.78740157499999996"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allg. Daten</vt:lpstr>
      <vt:lpstr>Bestellung</vt:lpstr>
      <vt:lpstr>Zusammenfassung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Lalenia</cp:lastModifiedBy>
  <dcterms:created xsi:type="dcterms:W3CDTF">2026-04-17T21:21:03Z</dcterms:created>
  <dcterms:modified xsi:type="dcterms:W3CDTF">2026-05-21T21:29:02Z</dcterms:modified>
</cp:coreProperties>
</file>