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beit\Desktop\Unicon22_Team Germany Trikots\"/>
    </mc:Choice>
  </mc:AlternateContent>
  <workbookProtection workbookAlgorithmName="SHA-512" workbookHashValue="lPoWn49gQ9zswN0nPUnBaX7nbZwCICmTLJppbrBNENP3o7j2s2qZJIhY5imkn27CLpkoiwoxSyTpAh7iCKTWkA==" workbookSaltValue="pNfplYsK2fhcY88v9vRI6Q==" workbookSpinCount="100000" lockStructure="1"/>
  <bookViews>
    <workbookView xWindow="0" yWindow="0" windowWidth="28800" windowHeight="11730"/>
  </bookViews>
  <sheets>
    <sheet name="allg. Daten" sheetId="1" r:id="rId1"/>
    <sheet name="Bestellung" sheetId="2" r:id="rId2"/>
    <sheet name="Zusammenfassung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2" l="1"/>
  <c r="E13" i="2" l="1"/>
  <c r="E14" i="2" s="1"/>
  <c r="B15" i="3"/>
  <c r="B16" i="3"/>
  <c r="B14" i="3"/>
  <c r="B6" i="3"/>
  <c r="B13" i="3"/>
  <c r="B8" i="3"/>
  <c r="B9" i="3"/>
  <c r="B7" i="3"/>
  <c r="C26" i="3" l="1"/>
</calcChain>
</file>

<file path=xl/comments1.xml><?xml version="1.0" encoding="utf-8"?>
<comments xmlns="http://schemas.openxmlformats.org/spreadsheetml/2006/main">
  <authors>
    <author>Lalenia</author>
  </authors>
  <commentList>
    <comment ref="B18" authorId="0" shapeId="0">
      <text>
        <r>
          <rPr>
            <sz val="9"/>
            <color indexed="81"/>
            <rFont val="Segoe UI"/>
            <family val="2"/>
          </rPr>
          <t xml:space="preserve">Bitte "ja" eintragen, wenn dies die Rechnungsadresse für die Sammelbestellung ist und nicht die unter "Kontakt" angegebene Adresse.
</t>
        </r>
      </text>
    </comment>
    <comment ref="B20" authorId="0" shapeId="0">
      <text>
        <r>
          <rPr>
            <sz val="9"/>
            <color indexed="81"/>
            <rFont val="Segoe UI"/>
            <family val="2"/>
          </rPr>
          <t>Bitte "ja" eintragen, wenn dies die Lieferadresse für die Sammelbestellung ist und nicht die unter "Kontakt" angegebene Adresse.</t>
        </r>
      </text>
    </comment>
  </commentList>
</comments>
</file>

<file path=xl/sharedStrings.xml><?xml version="1.0" encoding="utf-8"?>
<sst xmlns="http://schemas.openxmlformats.org/spreadsheetml/2006/main" count="100" uniqueCount="71">
  <si>
    <t>Kontakt</t>
  </si>
  <si>
    <t>Vorname, Name</t>
  </si>
  <si>
    <t>Straße, Nr.</t>
  </si>
  <si>
    <t>PLZ, Ort</t>
  </si>
  <si>
    <t>E-Mail</t>
  </si>
  <si>
    <t>Vereinsname</t>
  </si>
  <si>
    <t>Verantwortlicher</t>
  </si>
  <si>
    <t>Versandkosten:</t>
  </si>
  <si>
    <t>Bestellschluss:</t>
  </si>
  <si>
    <t>Bestelladresse:</t>
  </si>
  <si>
    <t>Preis:</t>
  </si>
  <si>
    <t>kerstin@allstars-onewheel.de</t>
  </si>
  <si>
    <t>Damen</t>
  </si>
  <si>
    <t>Herren</t>
  </si>
  <si>
    <t>2XS</t>
  </si>
  <si>
    <t>XS</t>
  </si>
  <si>
    <t>S</t>
  </si>
  <si>
    <t>M</t>
  </si>
  <si>
    <t>L</t>
  </si>
  <si>
    <t>XL</t>
  </si>
  <si>
    <t>2XL</t>
  </si>
  <si>
    <t>3XL</t>
  </si>
  <si>
    <t>Betrag:</t>
  </si>
  <si>
    <t>Anzahl:</t>
  </si>
  <si>
    <t>EUR</t>
  </si>
  <si>
    <t>Bestellung</t>
  </si>
  <si>
    <t>Überweisung</t>
  </si>
  <si>
    <t>Thorsten Klaucke</t>
  </si>
  <si>
    <t>GENODED1WIL</t>
  </si>
  <si>
    <t>DE 70 3846 2135 2206 6550 14</t>
  </si>
  <si>
    <t>Kontoinhaber:</t>
  </si>
  <si>
    <t>IBAN:</t>
  </si>
  <si>
    <t>BIC:</t>
  </si>
  <si>
    <t>Bank:</t>
  </si>
  <si>
    <t>Verwendungszweck:</t>
  </si>
  <si>
    <t>Volksbank Oberberg eG</t>
  </si>
  <si>
    <r>
      <rPr>
        <sz val="14"/>
        <color theme="1"/>
        <rFont val="Arial"/>
        <family val="2"/>
      </rPr>
      <t>Datenschutz:</t>
    </r>
    <r>
      <rPr>
        <sz val="11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Alle Daten dienen lediglich der Bestell- und Versandabwicklung, sie werden nicht an Dritte weitergegeben oder für andere Zwecke verwendet oder gespeichert.</t>
    </r>
  </si>
  <si>
    <t>ja</t>
  </si>
  <si>
    <t>nein</t>
  </si>
  <si>
    <t>30 EUR pro Trikot</t>
  </si>
  <si>
    <r>
      <rPr>
        <b/>
        <sz val="14"/>
        <color theme="1"/>
        <rFont val="Arial"/>
        <family val="2"/>
      </rPr>
      <t>Sammelbestellung</t>
    </r>
    <r>
      <rPr>
        <sz val="11"/>
        <color theme="1"/>
        <rFont val="Arial"/>
        <family val="2"/>
      </rPr>
      <t xml:space="preserve">
</t>
    </r>
    <r>
      <rPr>
        <sz val="9"/>
        <color theme="1"/>
        <rFont val="Arial"/>
        <family val="2"/>
      </rPr>
      <t>(ab 10 Trikots möglich)</t>
    </r>
  </si>
  <si>
    <r>
      <t xml:space="preserve">8,50 EUR </t>
    </r>
    <r>
      <rPr>
        <sz val="9"/>
        <color theme="1"/>
        <rFont val="Arial"/>
        <family val="2"/>
      </rPr>
      <t>(Sammelbestellungen ab 10 Trikots versandkostenfrei)</t>
    </r>
  </si>
  <si>
    <t>Rechnungsadresse</t>
  </si>
  <si>
    <t>Lieferadresse</t>
  </si>
  <si>
    <r>
      <rPr>
        <sz val="14"/>
        <rFont val="Arial"/>
        <family val="2"/>
      </rPr>
      <t xml:space="preserve">Wichtiger Hinweis:
</t>
    </r>
    <r>
      <rPr>
        <sz val="11"/>
        <rFont val="Arial"/>
        <family val="2"/>
      </rPr>
      <t xml:space="preserve">
</t>
    </r>
    <r>
      <rPr>
        <b/>
        <sz val="11"/>
        <rFont val="Arial"/>
        <family val="2"/>
      </rPr>
      <t>Die Bestellung ist erst gültig, wenn der Gesamtbetrag bis zum 10.05.2026 eingegangen ist.</t>
    </r>
    <r>
      <rPr>
        <sz val="10"/>
        <rFont val="Arial"/>
        <family val="2"/>
      </rPr>
      <t xml:space="preserve">
Nach Geldeingang werden die Trikots individuell produziert, das Widerrufsrecht ist somit ausgeschlossen.</t>
    </r>
  </si>
  <si>
    <t>Geldeingang bis spätestens 10.05.2026</t>
  </si>
  <si>
    <t>UNICON22 TRIKOT • TEAM GERMANY 2026</t>
  </si>
  <si>
    <t>4XL</t>
  </si>
  <si>
    <t>5XL</t>
  </si>
  <si>
    <t>6XL</t>
  </si>
  <si>
    <t>63.5</t>
  </si>
  <si>
    <t>67.5</t>
  </si>
  <si>
    <t>71.5</t>
  </si>
  <si>
    <t>69.5</t>
  </si>
  <si>
    <t>76.5</t>
  </si>
  <si>
    <t>Brustweite</t>
  </si>
  <si>
    <t>Saumweite</t>
  </si>
  <si>
    <t>Gesamtlänge</t>
  </si>
  <si>
    <t>54.5</t>
  </si>
  <si>
    <t>42.5</t>
  </si>
  <si>
    <t>46.5</t>
  </si>
  <si>
    <t>48.5</t>
  </si>
  <si>
    <t>52.5</t>
  </si>
  <si>
    <t>55.5</t>
  </si>
  <si>
    <t>59.5</t>
  </si>
  <si>
    <t>60.5</t>
  </si>
  <si>
    <t>70.5</t>
  </si>
  <si>
    <t>Taillenweite</t>
  </si>
  <si>
    <t>Männer</t>
  </si>
  <si>
    <r>
      <t xml:space="preserve">Größentabelle
</t>
    </r>
    <r>
      <rPr>
        <sz val="9"/>
        <color theme="1"/>
        <rFont val="Arial"/>
        <family val="2"/>
      </rPr>
      <t>(Angaben in cm)</t>
    </r>
  </si>
  <si>
    <t>UNICON22 Trikot + Name bzw. Verein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</si>
</sst>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;;;"/>
    <numFmt numFmtId="166" formatCode="[$-F800]dddd\,\ mmmm\ dd\,\ 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Arial"/>
      <family val="2"/>
    </font>
    <font>
      <b/>
      <sz val="20"/>
      <color theme="1"/>
      <name val="Arial"/>
      <family val="2"/>
    </font>
    <font>
      <b/>
      <u/>
      <sz val="12"/>
      <color theme="10"/>
      <name val="Arial"/>
      <family val="2"/>
    </font>
    <font>
      <b/>
      <sz val="11"/>
      <color rgb="FFC00000"/>
      <name val="Arial"/>
      <family val="2"/>
    </font>
    <font>
      <b/>
      <sz val="12"/>
      <color rgb="FFC00000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sz val="9"/>
      <color indexed="81"/>
      <name val="Segoe UI"/>
      <family val="2"/>
    </font>
    <font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20"/>
      <color theme="1" tint="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1">
    <xf numFmtId="0" fontId="0" fillId="0" borderId="0" xfId="0"/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</xf>
    <xf numFmtId="0" fontId="1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center" vertical="center"/>
    </xf>
    <xf numFmtId="0" fontId="1" fillId="3" borderId="1" xfId="0" applyFont="1" applyFill="1" applyBorder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Protection="1"/>
    <xf numFmtId="0" fontId="1" fillId="0" borderId="0" xfId="0" applyNumberFormat="1" applyFont="1" applyProtection="1"/>
    <xf numFmtId="0" fontId="1" fillId="0" borderId="0" xfId="0" applyFont="1" applyAlignment="1" applyProtection="1">
      <alignment horizontal="center"/>
    </xf>
    <xf numFmtId="0" fontId="1" fillId="0" borderId="0" xfId="0" applyFont="1" applyFill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vertical="center"/>
    </xf>
    <xf numFmtId="2" fontId="3" fillId="0" borderId="0" xfId="0" applyNumberFormat="1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vertical="center" wrapText="1"/>
    </xf>
    <xf numFmtId="166" fontId="11" fillId="0" borderId="0" xfId="0" applyNumberFormat="1" applyFont="1" applyFill="1" applyBorder="1" applyAlignment="1" applyProtection="1">
      <alignment horizontal="left" vertical="center"/>
    </xf>
    <xf numFmtId="0" fontId="9" fillId="0" borderId="0" xfId="1" applyFont="1" applyFill="1" applyBorder="1" applyAlignment="1" applyProtection="1">
      <alignment horizontal="left" vertical="center"/>
    </xf>
    <xf numFmtId="0" fontId="9" fillId="0" borderId="0" xfId="1" applyFont="1" applyFill="1" applyBorder="1" applyAlignment="1" applyProtection="1">
      <alignment vertical="center"/>
    </xf>
    <xf numFmtId="0" fontId="1" fillId="0" borderId="0" xfId="0" applyFont="1" applyAlignment="1" applyProtection="1">
      <alignment vertical="center" wrapText="1"/>
    </xf>
    <xf numFmtId="0" fontId="13" fillId="2" borderId="0" xfId="0" applyFont="1" applyFill="1" applyAlignment="1" applyProtection="1">
      <alignment horizontal="left" vertical="center" wrapText="1"/>
    </xf>
    <xf numFmtId="0" fontId="1" fillId="2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165" fontId="1" fillId="0" borderId="0" xfId="0" applyNumberFormat="1" applyFont="1" applyAlignment="1" applyProtection="1">
      <alignment vertical="center"/>
    </xf>
    <xf numFmtId="0" fontId="3" fillId="4" borderId="1" xfId="0" applyFont="1" applyFill="1" applyBorder="1" applyAlignment="1" applyProtection="1">
      <alignment horizontal="center"/>
    </xf>
    <xf numFmtId="0" fontId="3" fillId="4" borderId="2" xfId="0" applyFont="1" applyFill="1" applyBorder="1" applyAlignment="1" applyProtection="1">
      <alignment horizontal="center"/>
    </xf>
    <xf numFmtId="0" fontId="3" fillId="4" borderId="3" xfId="0" applyFont="1" applyFill="1" applyBorder="1" applyAlignment="1" applyProtection="1">
      <alignment horizontal="center"/>
    </xf>
    <xf numFmtId="0" fontId="3" fillId="0" borderId="0" xfId="0" applyFont="1" applyAlignment="1" applyProtection="1">
      <alignment horizontal="right"/>
    </xf>
    <xf numFmtId="0" fontId="3" fillId="0" borderId="0" xfId="0" applyFont="1" applyProtection="1"/>
    <xf numFmtId="165" fontId="1" fillId="0" borderId="0" xfId="0" applyNumberFormat="1" applyFont="1" applyProtection="1"/>
    <xf numFmtId="2" fontId="3" fillId="0" borderId="0" xfId="0" applyNumberFormat="1" applyFont="1" applyAlignment="1" applyProtection="1">
      <alignment horizontal="right"/>
    </xf>
    <xf numFmtId="2" fontId="3" fillId="0" borderId="0" xfId="0" applyNumberFormat="1" applyFont="1" applyProtection="1"/>
    <xf numFmtId="0" fontId="3" fillId="0" borderId="0" xfId="0" applyFont="1" applyAlignment="1" applyProtection="1">
      <alignment horizontal="right"/>
    </xf>
    <xf numFmtId="0" fontId="12" fillId="0" borderId="0" xfId="0" applyFont="1" applyAlignment="1" applyProtection="1">
      <alignment horizontal="center" vertical="center" wrapText="1"/>
    </xf>
    <xf numFmtId="0" fontId="3" fillId="4" borderId="4" xfId="0" applyFont="1" applyFill="1" applyBorder="1" applyAlignment="1" applyProtection="1">
      <alignment horizontal="center" vertical="center" textRotation="90"/>
    </xf>
    <xf numFmtId="0" fontId="3" fillId="4" borderId="3" xfId="0" applyFont="1" applyFill="1" applyBorder="1" applyAlignment="1" applyProtection="1">
      <alignment horizontal="right"/>
    </xf>
    <xf numFmtId="0" fontId="1" fillId="2" borderId="1" xfId="0" applyFont="1" applyFill="1" applyBorder="1" applyAlignment="1" applyProtection="1">
      <alignment horizontal="center" vertical="center"/>
    </xf>
    <xf numFmtId="0" fontId="3" fillId="4" borderId="5" xfId="0" applyFont="1" applyFill="1" applyBorder="1" applyAlignment="1" applyProtection="1">
      <alignment horizontal="center" vertical="center" textRotation="90"/>
    </xf>
    <xf numFmtId="0" fontId="3" fillId="4" borderId="6" xfId="0" applyFont="1" applyFill="1" applyBorder="1" applyAlignment="1" applyProtection="1">
      <alignment horizontal="center" vertical="center" textRotation="90"/>
    </xf>
    <xf numFmtId="0" fontId="1" fillId="2" borderId="1" xfId="0" applyFont="1" applyFill="1" applyBorder="1" applyAlignment="1" applyProtection="1">
      <alignment horizontal="center"/>
    </xf>
    <xf numFmtId="0" fontId="1" fillId="0" borderId="0" xfId="0" applyFont="1" applyAlignment="1" applyProtection="1"/>
    <xf numFmtId="0" fontId="5" fillId="0" borderId="0" xfId="0" applyFont="1" applyAlignment="1" applyProtection="1">
      <alignment horizontal="right"/>
    </xf>
    <xf numFmtId="0" fontId="5" fillId="0" borderId="0" xfId="0" applyFont="1" applyProtection="1"/>
    <xf numFmtId="0" fontId="18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1" fillId="2" borderId="0" xfId="0" applyFont="1" applyFill="1" applyAlignment="1" applyProtection="1">
      <alignment horizontal="center" vertical="center"/>
    </xf>
    <xf numFmtId="0" fontId="1" fillId="0" borderId="0" xfId="0" applyFont="1" applyFill="1" applyAlignment="1" applyProtection="1"/>
    <xf numFmtId="0" fontId="1" fillId="0" borderId="0" xfId="0" applyFont="1" applyFill="1" applyProtection="1"/>
    <xf numFmtId="0" fontId="1" fillId="2" borderId="0" xfId="0" applyFont="1" applyFill="1" applyProtection="1"/>
    <xf numFmtId="0" fontId="3" fillId="2" borderId="0" xfId="0" applyFont="1" applyFill="1" applyProtection="1"/>
    <xf numFmtId="164" fontId="3" fillId="2" borderId="0" xfId="0" applyNumberFormat="1" applyFont="1" applyFill="1" applyAlignment="1" applyProtection="1">
      <alignment horizontal="left"/>
    </xf>
    <xf numFmtId="0" fontId="10" fillId="0" borderId="0" xfId="0" applyFont="1" applyAlignment="1" applyProtection="1">
      <alignment horizontal="center"/>
    </xf>
    <xf numFmtId="0" fontId="1" fillId="0" borderId="0" xfId="0" applyFont="1" applyFill="1" applyBorder="1" applyAlignment="1" applyProtection="1">
      <alignment horizontal="center"/>
    </xf>
  </cellXfs>
  <cellStyles count="2">
    <cellStyle name="Link" xfId="1" builtinId="8"/>
    <cellStyle name="Standard" xfId="0" builtinId="0"/>
  </cellStyles>
  <dxfs count="7">
    <dxf>
      <fill>
        <patternFill>
          <bgColor theme="9" tint="0.59996337778862885"/>
        </patternFill>
      </fill>
    </dxf>
    <dxf>
      <fill>
        <patternFill>
          <bgColor rgb="FFFFDCDC"/>
        </patternFill>
      </fill>
    </dxf>
    <dxf>
      <fill>
        <patternFill>
          <bgColor rgb="FFFFDCDC"/>
        </patternFill>
      </fill>
    </dxf>
    <dxf>
      <fill>
        <patternFill>
          <bgColor theme="9" tint="0.59996337778862885"/>
        </patternFill>
      </fill>
    </dxf>
    <dxf>
      <fill>
        <patternFill>
          <bgColor rgb="FFFFDCDC"/>
        </patternFill>
      </fill>
    </dxf>
    <dxf>
      <font>
        <strike val="0"/>
        <color auto="1"/>
      </font>
      <fill>
        <patternFill>
          <bgColor rgb="FFFFDCDC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FFDCDC"/>
      <color rgb="FFFFE6E6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</xdr:row>
      <xdr:rowOff>9525</xdr:rowOff>
    </xdr:from>
    <xdr:to>
      <xdr:col>14</xdr:col>
      <xdr:colOff>90856</xdr:colOff>
      <xdr:row>31</xdr:row>
      <xdr:rowOff>0</xdr:rowOff>
    </xdr:to>
    <xdr:pic>
      <xdr:nvPicPr>
        <xdr:cNvPr id="2" name="Grafik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584" t="27862" r="11837" b="20701"/>
        <a:stretch/>
      </xdr:blipFill>
      <xdr:spPr>
        <a:xfrm>
          <a:off x="1047750" y="7515225"/>
          <a:ext cx="7844206" cy="3876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erstin@allstars-onewheel.de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6"/>
  <sheetViews>
    <sheetView showGridLines="0" tabSelected="1" zoomScaleNormal="100" workbookViewId="0">
      <selection activeCell="C6" sqref="C6:D6"/>
    </sheetView>
  </sheetViews>
  <sheetFormatPr baseColWidth="10" defaultRowHeight="14.25" x14ac:dyDescent="0.25"/>
  <cols>
    <col min="1" max="1" width="15.7109375" style="5" customWidth="1"/>
    <col min="2" max="2" width="22.7109375" style="5" customWidth="1"/>
    <col min="3" max="3" width="8.7109375" style="5" customWidth="1"/>
    <col min="4" max="4" width="55.7109375" style="5" customWidth="1"/>
    <col min="5" max="5" width="11.42578125" style="5"/>
    <col min="6" max="6" width="11.42578125" style="5" customWidth="1"/>
    <col min="7" max="16384" width="11.42578125" style="5"/>
  </cols>
  <sheetData>
    <row r="1" spans="2:8" ht="30" customHeight="1" x14ac:dyDescent="0.25"/>
    <row r="2" spans="2:8" ht="26.25" x14ac:dyDescent="0.25">
      <c r="B2" s="6" t="s">
        <v>46</v>
      </c>
      <c r="C2" s="6"/>
      <c r="D2" s="6"/>
      <c r="E2" s="7"/>
      <c r="F2" s="7"/>
      <c r="G2" s="7"/>
      <c r="H2" s="7"/>
    </row>
    <row r="3" spans="2:8" ht="39.950000000000003" customHeight="1" x14ac:dyDescent="0.25"/>
    <row r="4" spans="2:8" ht="18" customHeight="1" x14ac:dyDescent="0.25">
      <c r="B4" s="8" t="s">
        <v>0</v>
      </c>
      <c r="C4" s="8"/>
      <c r="D4" s="8"/>
    </row>
    <row r="5" spans="2:8" ht="9.9499999999999993" customHeight="1" x14ac:dyDescent="0.25"/>
    <row r="6" spans="2:8" ht="20.100000000000001" customHeight="1" x14ac:dyDescent="0.25">
      <c r="B6" s="9" t="s">
        <v>1</v>
      </c>
      <c r="C6" s="2"/>
      <c r="D6" s="2"/>
    </row>
    <row r="7" spans="2:8" ht="20.100000000000001" customHeight="1" x14ac:dyDescent="0.25">
      <c r="B7" s="9" t="s">
        <v>2</v>
      </c>
      <c r="C7" s="2"/>
      <c r="D7" s="2"/>
    </row>
    <row r="8" spans="2:8" ht="20.100000000000001" customHeight="1" x14ac:dyDescent="0.25">
      <c r="B8" s="9" t="s">
        <v>3</v>
      </c>
      <c r="C8" s="2"/>
      <c r="D8" s="2"/>
    </row>
    <row r="9" spans="2:8" ht="20.100000000000001" customHeight="1" x14ac:dyDescent="0.25">
      <c r="B9" s="9" t="s">
        <v>4</v>
      </c>
      <c r="C9" s="2"/>
      <c r="D9" s="2"/>
    </row>
    <row r="10" spans="2:8" ht="39.950000000000003" customHeight="1" x14ac:dyDescent="0.25"/>
    <row r="11" spans="2:8" ht="33" customHeight="1" x14ac:dyDescent="0.25">
      <c r="B11" s="10" t="s">
        <v>40</v>
      </c>
      <c r="C11" s="10"/>
      <c r="D11" s="10"/>
    </row>
    <row r="12" spans="2:8" ht="9.9499999999999993" customHeight="1" x14ac:dyDescent="0.25">
      <c r="B12" s="11"/>
      <c r="C12" s="11"/>
      <c r="D12" s="11"/>
    </row>
    <row r="13" spans="2:8" ht="20.100000000000001" customHeight="1" x14ac:dyDescent="0.25">
      <c r="B13" s="9" t="s">
        <v>5</v>
      </c>
      <c r="C13" s="3"/>
      <c r="D13" s="3"/>
    </row>
    <row r="14" spans="2:8" ht="20.100000000000001" customHeight="1" x14ac:dyDescent="0.25">
      <c r="B14" s="9" t="s">
        <v>6</v>
      </c>
      <c r="C14" s="3"/>
      <c r="D14" s="3"/>
    </row>
    <row r="15" spans="2:8" ht="20.100000000000001" customHeight="1" x14ac:dyDescent="0.25">
      <c r="B15" s="9" t="s">
        <v>2</v>
      </c>
      <c r="C15" s="3"/>
      <c r="D15" s="3"/>
    </row>
    <row r="16" spans="2:8" ht="20.100000000000001" customHeight="1" x14ac:dyDescent="0.25">
      <c r="B16" s="9" t="s">
        <v>3</v>
      </c>
      <c r="C16" s="3"/>
      <c r="D16" s="3"/>
    </row>
    <row r="17" spans="1:11" ht="9.9499999999999993" customHeight="1" x14ac:dyDescent="0.25">
      <c r="B17" s="11"/>
      <c r="C17" s="11"/>
      <c r="D17" s="11"/>
    </row>
    <row r="18" spans="1:11" s="14" customFormat="1" ht="20.100000000000001" customHeight="1" x14ac:dyDescent="0.2">
      <c r="A18" s="5"/>
      <c r="B18" s="12" t="s">
        <v>42</v>
      </c>
      <c r="C18" s="4"/>
      <c r="D18" s="13"/>
      <c r="H18" s="15"/>
      <c r="I18" s="15"/>
    </row>
    <row r="19" spans="1:11" s="14" customFormat="1" ht="9.9499999999999993" customHeight="1" x14ac:dyDescent="0.2">
      <c r="A19" s="5"/>
      <c r="C19" s="16"/>
      <c r="D19" s="16"/>
      <c r="E19" s="16"/>
      <c r="F19" s="16"/>
      <c r="G19" s="16"/>
      <c r="H19" s="16"/>
      <c r="I19" s="16"/>
      <c r="J19" s="16"/>
      <c r="K19" s="16"/>
    </row>
    <row r="20" spans="1:11" s="14" customFormat="1" ht="20.100000000000001" customHeight="1" x14ac:dyDescent="0.2">
      <c r="A20" s="5"/>
      <c r="B20" s="12" t="s">
        <v>43</v>
      </c>
      <c r="C20" s="4"/>
      <c r="D20" s="13"/>
    </row>
    <row r="21" spans="1:11" ht="39.950000000000003" customHeight="1" x14ac:dyDescent="0.25">
      <c r="A21" s="17"/>
      <c r="B21" s="18"/>
      <c r="C21" s="18"/>
      <c r="D21" s="18"/>
    </row>
    <row r="22" spans="1:11" ht="24.95" customHeight="1" x14ac:dyDescent="0.25">
      <c r="A22" s="17"/>
      <c r="B22" s="19" t="s">
        <v>10</v>
      </c>
      <c r="C22" s="20" t="s">
        <v>39</v>
      </c>
      <c r="D22" s="20"/>
      <c r="E22" s="21"/>
      <c r="F22" s="21"/>
      <c r="G22" s="21"/>
      <c r="H22" s="21"/>
    </row>
    <row r="23" spans="1:11" ht="24.95" customHeight="1" x14ac:dyDescent="0.25">
      <c r="A23" s="17"/>
      <c r="B23" s="19" t="s">
        <v>7</v>
      </c>
      <c r="C23" s="22" t="s">
        <v>41</v>
      </c>
      <c r="D23" s="22"/>
      <c r="E23" s="23"/>
      <c r="F23" s="23"/>
      <c r="G23" s="23"/>
      <c r="H23" s="23"/>
    </row>
    <row r="24" spans="1:11" ht="24.95" customHeight="1" x14ac:dyDescent="0.25">
      <c r="A24" s="17"/>
      <c r="B24" s="19" t="s">
        <v>8</v>
      </c>
      <c r="C24" s="24">
        <v>46152</v>
      </c>
      <c r="D24" s="24"/>
      <c r="E24" s="18"/>
      <c r="F24" s="18"/>
      <c r="G24" s="18"/>
      <c r="H24" s="18"/>
    </row>
    <row r="25" spans="1:11" ht="24.95" customHeight="1" x14ac:dyDescent="0.25">
      <c r="A25" s="17"/>
      <c r="B25" s="19" t="s">
        <v>9</v>
      </c>
      <c r="C25" s="25" t="s">
        <v>11</v>
      </c>
      <c r="D25" s="25"/>
      <c r="E25" s="26"/>
      <c r="F25" s="26"/>
      <c r="G25" s="26"/>
      <c r="H25" s="26"/>
    </row>
    <row r="26" spans="1:11" ht="39.950000000000003" customHeight="1" x14ac:dyDescent="0.25"/>
    <row r="27" spans="1:11" s="27" customFormat="1" ht="110.1" customHeight="1" x14ac:dyDescent="0.25">
      <c r="B27" s="28" t="s">
        <v>44</v>
      </c>
      <c r="C27" s="29"/>
      <c r="D27" s="29"/>
      <c r="E27" s="30"/>
      <c r="F27" s="30"/>
      <c r="G27" s="30"/>
      <c r="H27" s="30"/>
    </row>
    <row r="28" spans="1:11" x14ac:dyDescent="0.25">
      <c r="E28" s="17"/>
      <c r="F28" s="17"/>
      <c r="G28" s="17"/>
    </row>
    <row r="29" spans="1:11" ht="52.5" customHeight="1" x14ac:dyDescent="0.25">
      <c r="B29" s="29" t="s">
        <v>36</v>
      </c>
      <c r="C29" s="29"/>
      <c r="D29" s="29"/>
      <c r="E29" s="30"/>
      <c r="F29" s="30"/>
      <c r="G29" s="30"/>
      <c r="H29" s="17"/>
    </row>
    <row r="35" spans="3:3" x14ac:dyDescent="0.25">
      <c r="C35" s="31" t="s">
        <v>37</v>
      </c>
    </row>
    <row r="36" spans="3:3" x14ac:dyDescent="0.25">
      <c r="C36" s="31" t="s">
        <v>38</v>
      </c>
    </row>
  </sheetData>
  <sheetProtection algorithmName="SHA-512" hashValue="PFfBRLOzjCq8X+QcQtXG3whDfMJR8kDwg5Gw4daiLXzGfRbMHZHa24Ni1RHC46V1M5nU3T2L8dSNOWTVXUMTmQ==" saltValue="5DZIXdqQZva45ikvYTfgRQ==" spinCount="100000" sheet="1" selectLockedCells="1"/>
  <mergeCells count="18">
    <mergeCell ref="C15:D15"/>
    <mergeCell ref="C16:D16"/>
    <mergeCell ref="B4:D4"/>
    <mergeCell ref="B27:D27"/>
    <mergeCell ref="B29:D29"/>
    <mergeCell ref="B2:D2"/>
    <mergeCell ref="C24:D24"/>
    <mergeCell ref="C25:D25"/>
    <mergeCell ref="C22:D22"/>
    <mergeCell ref="C23:D23"/>
    <mergeCell ref="B11:D11"/>
    <mergeCell ref="C19:K19"/>
    <mergeCell ref="C6:D6"/>
    <mergeCell ref="C7:D7"/>
    <mergeCell ref="C8:D8"/>
    <mergeCell ref="C9:D9"/>
    <mergeCell ref="C13:D13"/>
    <mergeCell ref="C14:D14"/>
  </mergeCells>
  <conditionalFormatting sqref="C6:C9">
    <cfRule type="expression" dxfId="6" priority="8">
      <formula>AND(NOT(ISBLANK($C$6)),NOT(ISBLANK($C$7)),NOT(ISBLANK($C$8)),NOT(ISBLANK($C$9)))</formula>
    </cfRule>
    <cfRule type="expression" dxfId="5" priority="9">
      <formula>ISBLANK(C6)</formula>
    </cfRule>
  </conditionalFormatting>
  <conditionalFormatting sqref="C13:C16">
    <cfRule type="expression" dxfId="4" priority="10">
      <formula>AND($C$20="ja",C13="")</formula>
    </cfRule>
    <cfRule type="expression" dxfId="3" priority="11">
      <formula>AND(NOT(ISBLANK($C$13)),NOT(ISBLANK($C$14)),NOT(ISBLANK($C$15)),NOT(ISBLANK($C$16)))</formula>
    </cfRule>
  </conditionalFormatting>
  <conditionalFormatting sqref="C13:D16">
    <cfRule type="expression" dxfId="2" priority="1">
      <formula>AND($C$18="ja",C13="")</formula>
    </cfRule>
  </conditionalFormatting>
  <dataValidations count="3">
    <dataValidation type="whole" allowBlank="1" showInputMessage="1" showErrorMessage="1" sqref="E18:G18 E20:G20">
      <formula1>0</formula1>
      <formula2>50</formula2>
    </dataValidation>
    <dataValidation type="list" allowBlank="1" showInputMessage="1" showErrorMessage="1" sqref="D18 D20">
      <formula1>$H$18:$I$18</formula1>
    </dataValidation>
    <dataValidation type="list" allowBlank="1" showInputMessage="1" showErrorMessage="1" sqref="C18 C20">
      <formula1>$C$35:$C$36</formula1>
    </dataValidation>
  </dataValidations>
  <hyperlinks>
    <hyperlink ref="C25" r:id="rId1"/>
  </hyperlinks>
  <pageMargins left="0.7" right="0.7" top="0.78740157499999996" bottom="0.78740157499999996" header="0.3" footer="0.3"/>
  <pageSetup paperSize="9" orientation="portrait" horizontalDpi="1200" verticalDpi="120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showGridLines="0" zoomScaleNormal="100" workbookViewId="0">
      <selection activeCell="D8" sqref="D8"/>
    </sheetView>
  </sheetViews>
  <sheetFormatPr baseColWidth="10" defaultRowHeight="14.25" x14ac:dyDescent="0.2"/>
  <cols>
    <col min="1" max="1" width="15.7109375" style="5" customWidth="1"/>
    <col min="2" max="2" width="5.7109375" style="5" customWidth="1"/>
    <col min="3" max="3" width="14.7109375" style="14" customWidth="1"/>
    <col min="4" max="14" width="8.7109375" style="14" customWidth="1"/>
    <col min="15" max="16384" width="11.42578125" style="14"/>
  </cols>
  <sheetData>
    <row r="1" spans="2:14" s="5" customFormat="1" ht="30" customHeight="1" x14ac:dyDescent="0.25"/>
    <row r="2" spans="2:14" s="5" customFormat="1" ht="26.25" x14ac:dyDescent="0.25">
      <c r="B2" s="6" t="s">
        <v>46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2:14" s="5" customFormat="1" ht="39.950000000000003" customHeight="1" x14ac:dyDescent="0.25"/>
    <row r="4" spans="2:14" s="5" customFormat="1" ht="18" customHeight="1" x14ac:dyDescent="0.25">
      <c r="C4" s="8" t="s">
        <v>25</v>
      </c>
      <c r="D4" s="8"/>
      <c r="E4" s="8"/>
      <c r="F4" s="8"/>
      <c r="G4" s="8"/>
      <c r="H4" s="8"/>
      <c r="I4" s="8"/>
      <c r="J4" s="8"/>
      <c r="K4" s="8"/>
    </row>
    <row r="5" spans="2:14" s="5" customFormat="1" ht="9.9499999999999993" customHeight="1" x14ac:dyDescent="0.25"/>
    <row r="6" spans="2:14" ht="15" x14ac:dyDescent="0.25">
      <c r="D6" s="32" t="s">
        <v>14</v>
      </c>
      <c r="E6" s="32" t="s">
        <v>15</v>
      </c>
      <c r="F6" s="32" t="s">
        <v>16</v>
      </c>
      <c r="G6" s="32" t="s">
        <v>17</v>
      </c>
      <c r="H6" s="32" t="s">
        <v>18</v>
      </c>
      <c r="I6" s="32" t="s">
        <v>19</v>
      </c>
      <c r="J6" s="32" t="s">
        <v>20</v>
      </c>
      <c r="K6" s="32" t="s">
        <v>21</v>
      </c>
      <c r="L6" s="32" t="s">
        <v>47</v>
      </c>
      <c r="M6" s="32" t="s">
        <v>48</v>
      </c>
      <c r="N6" s="32" t="s">
        <v>49</v>
      </c>
    </row>
    <row r="7" spans="2:14" ht="9.9499999999999993" customHeight="1" x14ac:dyDescent="0.2">
      <c r="D7" s="16"/>
      <c r="E7" s="16"/>
      <c r="F7" s="16"/>
      <c r="G7" s="16"/>
      <c r="H7" s="16"/>
      <c r="I7" s="16"/>
      <c r="J7" s="16"/>
      <c r="K7" s="16"/>
    </row>
    <row r="8" spans="2:14" ht="15" x14ac:dyDescent="0.25">
      <c r="B8" s="33" t="s">
        <v>13</v>
      </c>
      <c r="C8" s="34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2:14" ht="9.9499999999999993" customHeight="1" x14ac:dyDescent="0.2">
      <c r="D9" s="16"/>
      <c r="E9" s="16"/>
      <c r="F9" s="16"/>
      <c r="G9" s="16"/>
      <c r="H9" s="16"/>
      <c r="I9" s="16"/>
      <c r="J9" s="16"/>
      <c r="K9" s="16"/>
    </row>
    <row r="10" spans="2:14" ht="15" x14ac:dyDescent="0.25">
      <c r="B10" s="33" t="s">
        <v>12</v>
      </c>
      <c r="C10" s="34"/>
      <c r="D10" s="60"/>
      <c r="E10" s="1"/>
      <c r="F10" s="1"/>
      <c r="G10" s="1"/>
      <c r="H10" s="1"/>
      <c r="I10" s="1"/>
      <c r="J10" s="1"/>
      <c r="K10" s="60"/>
      <c r="L10" s="60"/>
      <c r="M10" s="60"/>
      <c r="N10" s="60"/>
    </row>
    <row r="11" spans="2:14" s="5" customFormat="1" ht="39.950000000000003" customHeight="1" x14ac:dyDescent="0.25"/>
    <row r="12" spans="2:14" ht="20.100000000000001" customHeight="1" x14ac:dyDescent="0.25">
      <c r="C12" s="35" t="s">
        <v>23</v>
      </c>
      <c r="D12" s="35"/>
      <c r="E12" s="36">
        <f>SUM(D8:N8)+SUM(E10:J10)</f>
        <v>0</v>
      </c>
      <c r="F12" s="36"/>
      <c r="H12" s="37">
        <v>10</v>
      </c>
    </row>
    <row r="13" spans="2:14" ht="20.100000000000001" customHeight="1" x14ac:dyDescent="0.25">
      <c r="C13" s="35" t="s">
        <v>7</v>
      </c>
      <c r="D13" s="35"/>
      <c r="E13" s="38">
        <f>IF($E$12&gt;=$H$12,0,IF($E$12=0,0,$H$13))</f>
        <v>0</v>
      </c>
      <c r="F13" s="36" t="s">
        <v>24</v>
      </c>
      <c r="H13" s="37">
        <v>8.5</v>
      </c>
    </row>
    <row r="14" spans="2:14" ht="20.100000000000001" customHeight="1" x14ac:dyDescent="0.25">
      <c r="C14" s="35" t="s">
        <v>22</v>
      </c>
      <c r="D14" s="35"/>
      <c r="E14" s="39">
        <f>$E$12*$H$14+$E$13</f>
        <v>0</v>
      </c>
      <c r="F14" s="36" t="s">
        <v>24</v>
      </c>
      <c r="H14" s="37">
        <v>30</v>
      </c>
    </row>
    <row r="15" spans="2:14" ht="39.950000000000003" customHeight="1" x14ac:dyDescent="0.25">
      <c r="C15" s="40"/>
      <c r="D15" s="40"/>
      <c r="E15" s="39"/>
      <c r="F15" s="36"/>
      <c r="H15" s="37"/>
    </row>
    <row r="16" spans="2:14" ht="30" customHeight="1" x14ac:dyDescent="0.2">
      <c r="C16" s="41" t="s">
        <v>69</v>
      </c>
      <c r="D16" s="8"/>
      <c r="E16" s="8"/>
      <c r="F16" s="8"/>
      <c r="G16" s="8"/>
      <c r="H16" s="8"/>
      <c r="I16" s="8"/>
      <c r="J16" s="8"/>
      <c r="K16" s="8"/>
      <c r="L16" s="5"/>
      <c r="M16" s="5"/>
      <c r="N16" s="5"/>
    </row>
    <row r="17" spans="2:14" ht="20.100000000000001" customHeight="1" x14ac:dyDescent="0.2"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2:14" ht="20.100000000000001" customHeight="1" x14ac:dyDescent="0.25">
      <c r="B18" s="14"/>
      <c r="D18" s="32" t="s">
        <v>14</v>
      </c>
      <c r="E18" s="32" t="s">
        <v>15</v>
      </c>
      <c r="F18" s="32" t="s">
        <v>16</v>
      </c>
      <c r="G18" s="32" t="s">
        <v>17</v>
      </c>
      <c r="H18" s="32" t="s">
        <v>18</v>
      </c>
      <c r="I18" s="32" t="s">
        <v>19</v>
      </c>
      <c r="J18" s="32" t="s">
        <v>20</v>
      </c>
      <c r="K18" s="32" t="s">
        <v>21</v>
      </c>
      <c r="L18" s="32" t="s">
        <v>47</v>
      </c>
      <c r="M18" s="32" t="s">
        <v>48</v>
      </c>
      <c r="N18" s="32" t="s">
        <v>49</v>
      </c>
    </row>
    <row r="19" spans="2:14" ht="9.9499999999999993" customHeight="1" x14ac:dyDescent="0.2">
      <c r="D19" s="16"/>
      <c r="E19" s="16"/>
      <c r="F19" s="16"/>
      <c r="G19" s="16"/>
      <c r="H19" s="16"/>
      <c r="I19" s="16"/>
      <c r="J19" s="16"/>
      <c r="K19" s="16"/>
    </row>
    <row r="20" spans="2:14" ht="20.100000000000001" customHeight="1" x14ac:dyDescent="0.25">
      <c r="B20" s="42" t="s">
        <v>68</v>
      </c>
      <c r="C20" s="43" t="s">
        <v>55</v>
      </c>
      <c r="D20" s="44">
        <v>46</v>
      </c>
      <c r="E20" s="44">
        <v>48</v>
      </c>
      <c r="F20" s="44">
        <v>50</v>
      </c>
      <c r="G20" s="44">
        <v>52</v>
      </c>
      <c r="H20" s="44">
        <v>56</v>
      </c>
      <c r="I20" s="44">
        <v>59</v>
      </c>
      <c r="J20" s="44">
        <v>61</v>
      </c>
      <c r="K20" s="44" t="s">
        <v>50</v>
      </c>
      <c r="L20" s="44" t="s">
        <v>51</v>
      </c>
      <c r="M20" s="44" t="s">
        <v>52</v>
      </c>
      <c r="N20" s="44">
        <v>79</v>
      </c>
    </row>
    <row r="21" spans="2:14" ht="20.100000000000001" customHeight="1" x14ac:dyDescent="0.25">
      <c r="B21" s="45"/>
      <c r="C21" s="43" t="s">
        <v>56</v>
      </c>
      <c r="D21" s="44">
        <v>46</v>
      </c>
      <c r="E21" s="44">
        <v>48</v>
      </c>
      <c r="F21" s="44">
        <v>50</v>
      </c>
      <c r="G21" s="44">
        <v>52</v>
      </c>
      <c r="H21" s="44">
        <v>56</v>
      </c>
      <c r="I21" s="44">
        <v>59</v>
      </c>
      <c r="J21" s="44">
        <v>61</v>
      </c>
      <c r="K21" s="44" t="s">
        <v>50</v>
      </c>
      <c r="L21" s="44" t="s">
        <v>51</v>
      </c>
      <c r="M21" s="44" t="s">
        <v>52</v>
      </c>
      <c r="N21" s="44">
        <v>79</v>
      </c>
    </row>
    <row r="22" spans="2:14" ht="20.100000000000001" customHeight="1" x14ac:dyDescent="0.25">
      <c r="B22" s="46"/>
      <c r="C22" s="43" t="s">
        <v>57</v>
      </c>
      <c r="D22" s="44">
        <v>63</v>
      </c>
      <c r="E22" s="44">
        <v>65</v>
      </c>
      <c r="F22" s="44">
        <v>67</v>
      </c>
      <c r="G22" s="44" t="s">
        <v>53</v>
      </c>
      <c r="H22" s="44">
        <v>71</v>
      </c>
      <c r="I22" s="44">
        <v>74</v>
      </c>
      <c r="J22" s="44" t="s">
        <v>54</v>
      </c>
      <c r="K22" s="44">
        <v>78</v>
      </c>
      <c r="L22" s="44">
        <v>82</v>
      </c>
      <c r="M22" s="44">
        <v>85</v>
      </c>
      <c r="N22" s="44">
        <v>85</v>
      </c>
    </row>
    <row r="23" spans="2:14" ht="9.9499999999999993" customHeight="1" x14ac:dyDescent="0.2">
      <c r="D23" s="16"/>
      <c r="E23" s="16"/>
      <c r="F23" s="16"/>
      <c r="G23" s="16"/>
      <c r="H23" s="16"/>
      <c r="I23" s="16"/>
      <c r="J23" s="16"/>
      <c r="K23" s="16"/>
    </row>
    <row r="24" spans="2:14" ht="20.100000000000001" customHeight="1" x14ac:dyDescent="0.25">
      <c r="B24" s="42" t="s">
        <v>12</v>
      </c>
      <c r="C24" s="43" t="s">
        <v>55</v>
      </c>
      <c r="E24" s="47">
        <v>41</v>
      </c>
      <c r="F24" s="47">
        <v>45</v>
      </c>
      <c r="G24" s="47">
        <v>47</v>
      </c>
      <c r="H24" s="47">
        <v>51</v>
      </c>
      <c r="I24" s="47" t="s">
        <v>58</v>
      </c>
      <c r="J24" s="47">
        <v>59</v>
      </c>
      <c r="L24" s="48"/>
      <c r="M24" s="48"/>
      <c r="N24" s="48"/>
    </row>
    <row r="25" spans="2:14" ht="20.100000000000001" customHeight="1" x14ac:dyDescent="0.25">
      <c r="B25" s="45"/>
      <c r="C25" s="43" t="s">
        <v>67</v>
      </c>
      <c r="E25" s="47">
        <v>37</v>
      </c>
      <c r="F25" s="47">
        <v>41</v>
      </c>
      <c r="G25" s="47">
        <v>43</v>
      </c>
      <c r="H25" s="47">
        <v>47</v>
      </c>
      <c r="I25" s="47">
        <v>53</v>
      </c>
      <c r="J25" s="47">
        <v>57</v>
      </c>
    </row>
    <row r="26" spans="2:14" ht="20.100000000000001" customHeight="1" x14ac:dyDescent="0.25">
      <c r="B26" s="45"/>
      <c r="C26" s="43" t="s">
        <v>56</v>
      </c>
      <c r="E26" s="47" t="s">
        <v>59</v>
      </c>
      <c r="F26" s="47" t="s">
        <v>60</v>
      </c>
      <c r="G26" s="47" t="s">
        <v>61</v>
      </c>
      <c r="H26" s="47" t="s">
        <v>62</v>
      </c>
      <c r="I26" s="47" t="s">
        <v>63</v>
      </c>
      <c r="J26" s="47" t="s">
        <v>64</v>
      </c>
    </row>
    <row r="27" spans="2:14" ht="20.100000000000001" customHeight="1" x14ac:dyDescent="0.25">
      <c r="B27" s="46"/>
      <c r="C27" s="43" t="s">
        <v>57</v>
      </c>
      <c r="E27" s="47" t="s">
        <v>65</v>
      </c>
      <c r="F27" s="47" t="s">
        <v>50</v>
      </c>
      <c r="G27" s="47">
        <v>65</v>
      </c>
      <c r="H27" s="47">
        <v>68</v>
      </c>
      <c r="I27" s="47" t="s">
        <v>53</v>
      </c>
      <c r="J27" s="47" t="s">
        <v>66</v>
      </c>
      <c r="N27" s="49"/>
    </row>
    <row r="28" spans="2:14" ht="39.950000000000003" customHeight="1" x14ac:dyDescent="0.25">
      <c r="C28" s="40"/>
      <c r="D28" s="40"/>
      <c r="E28" s="39"/>
      <c r="F28" s="36"/>
      <c r="H28" s="37"/>
    </row>
    <row r="29" spans="2:14" ht="246.75" customHeight="1" x14ac:dyDescent="0.25">
      <c r="C29" s="40"/>
      <c r="D29" s="40"/>
      <c r="E29" s="39"/>
      <c r="F29" s="36"/>
      <c r="H29" s="37"/>
    </row>
    <row r="30" spans="2:14" ht="39.950000000000003" customHeight="1" x14ac:dyDescent="0.25">
      <c r="C30" s="40"/>
      <c r="D30" s="40"/>
      <c r="E30" s="39"/>
      <c r="F30" s="36"/>
      <c r="H30" s="37"/>
    </row>
    <row r="31" spans="2:14" ht="20.100000000000001" customHeight="1" x14ac:dyDescent="0.25">
      <c r="C31" s="40"/>
      <c r="D31" s="40"/>
      <c r="E31" s="39"/>
      <c r="F31" s="36"/>
      <c r="H31" s="37"/>
    </row>
    <row r="32" spans="2:14" ht="20.100000000000001" customHeight="1" x14ac:dyDescent="0.25">
      <c r="C32" s="40"/>
      <c r="D32" s="40"/>
      <c r="E32" s="39"/>
      <c r="F32" s="36"/>
      <c r="H32" s="37"/>
    </row>
    <row r="33" spans="1:8" ht="20.100000000000001" customHeight="1" x14ac:dyDescent="0.25">
      <c r="C33" s="40"/>
      <c r="D33" s="40"/>
      <c r="E33" s="39"/>
      <c r="F33" s="36"/>
      <c r="H33" s="37"/>
    </row>
    <row r="34" spans="1:8" ht="20.100000000000001" customHeight="1" x14ac:dyDescent="0.25">
      <c r="C34" s="40"/>
      <c r="D34" s="40"/>
      <c r="E34" s="39"/>
      <c r="F34" s="36"/>
      <c r="H34" s="37"/>
    </row>
    <row r="35" spans="1:8" x14ac:dyDescent="0.2">
      <c r="A35" s="17"/>
      <c r="B35" s="14"/>
    </row>
    <row r="36" spans="1:8" x14ac:dyDescent="0.2">
      <c r="A36" s="17"/>
      <c r="B36" s="14"/>
    </row>
    <row r="37" spans="1:8" x14ac:dyDescent="0.2">
      <c r="A37" s="17"/>
      <c r="B37" s="14"/>
    </row>
    <row r="38" spans="1:8" ht="15.75" customHeight="1" x14ac:dyDescent="0.2">
      <c r="B38" s="14"/>
    </row>
    <row r="39" spans="1:8" x14ac:dyDescent="0.2">
      <c r="A39" s="27"/>
      <c r="B39" s="14"/>
    </row>
    <row r="40" spans="1:8" x14ac:dyDescent="0.2">
      <c r="B40" s="14"/>
    </row>
    <row r="41" spans="1:8" x14ac:dyDescent="0.2">
      <c r="B41" s="14"/>
    </row>
    <row r="43" spans="1:8" x14ac:dyDescent="0.2">
      <c r="D43" s="50"/>
      <c r="E43" s="50"/>
      <c r="F43" s="50"/>
    </row>
  </sheetData>
  <sheetProtection algorithmName="SHA-512" hashValue="AvD9sBZvGZRD+eLLW7mlGWbCdvlif4bsOVaQDrokdk5Iu+q2T6Z0TWC0o/Fk/mEdFsPG1gaavA/66swDBHeBQw==" saltValue="6k+uaNztFLhlwrZB96amCQ==" spinCount="100000" sheet="1" selectLockedCells="1"/>
  <mergeCells count="14">
    <mergeCell ref="D19:K19"/>
    <mergeCell ref="D23:K23"/>
    <mergeCell ref="B2:N2"/>
    <mergeCell ref="B20:B22"/>
    <mergeCell ref="B24:B27"/>
    <mergeCell ref="B8:C8"/>
    <mergeCell ref="B10:C10"/>
    <mergeCell ref="C16:K16"/>
    <mergeCell ref="C13:D13"/>
    <mergeCell ref="C14:D14"/>
    <mergeCell ref="C4:K4"/>
    <mergeCell ref="D7:K7"/>
    <mergeCell ref="D9:K9"/>
    <mergeCell ref="C12:D12"/>
  </mergeCells>
  <conditionalFormatting sqref="D8:N8 E10:J10">
    <cfRule type="expression" dxfId="1" priority="1">
      <formula>COUNTA($D$8:$N$8,$E$10:$J$10)=0</formula>
    </cfRule>
    <cfRule type="expression" dxfId="0" priority="2">
      <formula>COUNTA($D$8:$N$8,$E$10:$J$10)&gt;0</formula>
    </cfRule>
  </conditionalFormatting>
  <dataValidations count="2">
    <dataValidation type="whole" allowBlank="1" showInputMessage="1" showErrorMessage="1" sqref="D10 K10:N10">
      <formula1>0</formula1>
      <formula2>50</formula2>
    </dataValidation>
    <dataValidation type="whole" allowBlank="1" showInputMessage="1" showErrorMessage="1" sqref="D8:N8 E10:J10">
      <formula1>0</formula1>
      <formula2>100</formula2>
    </dataValidation>
  </dataValidations>
  <pageMargins left="0.7" right="0.7" top="0.78740157499999996" bottom="0.78740157499999996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showGridLines="0" zoomScaleNormal="100" workbookViewId="0"/>
  </sheetViews>
  <sheetFormatPr baseColWidth="10" defaultRowHeight="14.25" x14ac:dyDescent="0.2"/>
  <cols>
    <col min="1" max="1" width="15.7109375" style="5" customWidth="1"/>
    <col min="2" max="2" width="22.7109375" style="14" customWidth="1"/>
    <col min="3" max="3" width="60.7109375" style="14" customWidth="1"/>
    <col min="4" max="16384" width="11.42578125" style="14"/>
  </cols>
  <sheetData>
    <row r="1" spans="2:8" s="5" customFormat="1" ht="30" customHeight="1" x14ac:dyDescent="0.25"/>
    <row r="2" spans="2:8" s="5" customFormat="1" ht="26.25" x14ac:dyDescent="0.25">
      <c r="B2" s="6" t="s">
        <v>46</v>
      </c>
      <c r="C2" s="6"/>
      <c r="D2" s="51"/>
      <c r="E2" s="7"/>
      <c r="F2" s="7"/>
      <c r="G2" s="7"/>
      <c r="H2" s="7"/>
    </row>
    <row r="3" spans="2:8" s="5" customFormat="1" ht="39.950000000000003" customHeight="1" x14ac:dyDescent="0.25"/>
    <row r="4" spans="2:8" s="5" customFormat="1" ht="28.5" customHeight="1" x14ac:dyDescent="0.25">
      <c r="B4" s="41" t="s">
        <v>42</v>
      </c>
      <c r="C4" s="8"/>
      <c r="D4" s="52"/>
      <c r="E4" s="52"/>
      <c r="F4" s="52"/>
      <c r="G4" s="52"/>
    </row>
    <row r="5" spans="2:8" s="5" customFormat="1" ht="9.9499999999999993" customHeight="1" x14ac:dyDescent="0.25"/>
    <row r="6" spans="2:8" s="5" customFormat="1" ht="20.100000000000001" customHeight="1" x14ac:dyDescent="0.25">
      <c r="B6" s="53" t="str">
        <f>IF('allg. Daten'!$C$18="ja",'allg. Daten'!$C$13,"")</f>
        <v/>
      </c>
      <c r="C6" s="53"/>
      <c r="D6" s="17"/>
      <c r="E6" s="17"/>
      <c r="F6" s="17"/>
      <c r="G6" s="17"/>
    </row>
    <row r="7" spans="2:8" ht="20.100000000000001" customHeight="1" x14ac:dyDescent="0.2">
      <c r="B7" s="53" t="str">
        <f>IF('allg. Daten'!$C$18="ja",IF('allg. Daten'!C14="","",'allg. Daten'!C14),IF('allg. Daten'!C6="","",'allg. Daten'!C6))</f>
        <v/>
      </c>
      <c r="C7" s="53"/>
      <c r="D7" s="54"/>
      <c r="E7" s="54"/>
      <c r="F7" s="54"/>
      <c r="G7" s="54"/>
    </row>
    <row r="8" spans="2:8" ht="20.100000000000001" customHeight="1" x14ac:dyDescent="0.2">
      <c r="B8" s="53" t="str">
        <f>IF('allg. Daten'!$C$18="ja",IF('allg. Daten'!C15="","",'allg. Daten'!C15),IF('allg. Daten'!C7="","",'allg. Daten'!C7))</f>
        <v/>
      </c>
      <c r="C8" s="53"/>
      <c r="D8" s="54"/>
      <c r="E8" s="54"/>
      <c r="F8" s="54"/>
      <c r="G8" s="54"/>
    </row>
    <row r="9" spans="2:8" ht="20.100000000000001" customHeight="1" x14ac:dyDescent="0.2">
      <c r="B9" s="53" t="str">
        <f>IF('allg. Daten'!$C$18="ja",IF('allg. Daten'!C16="","",'allg. Daten'!C16),IF('allg. Daten'!C8="","",'allg. Daten'!C8))</f>
        <v/>
      </c>
      <c r="C9" s="53"/>
      <c r="D9" s="54"/>
      <c r="E9" s="54"/>
      <c r="F9" s="54"/>
      <c r="G9" s="54"/>
    </row>
    <row r="10" spans="2:8" x14ac:dyDescent="0.2">
      <c r="D10" s="55"/>
      <c r="E10" s="55"/>
      <c r="F10" s="55"/>
      <c r="G10" s="55"/>
    </row>
    <row r="11" spans="2:8" s="5" customFormat="1" ht="28.5" customHeight="1" x14ac:dyDescent="0.25">
      <c r="B11" s="41" t="s">
        <v>43</v>
      </c>
      <c r="C11" s="8"/>
      <c r="D11" s="52"/>
      <c r="E11" s="52"/>
      <c r="F11" s="52"/>
      <c r="G11" s="52"/>
    </row>
    <row r="12" spans="2:8" s="5" customFormat="1" ht="9.9499999999999993" customHeight="1" x14ac:dyDescent="0.25"/>
    <row r="13" spans="2:8" s="5" customFormat="1" ht="20.100000000000001" customHeight="1" x14ac:dyDescent="0.25">
      <c r="B13" s="53" t="str">
        <f>IF('allg. Daten'!$C$20="ja",'allg. Daten'!$C$13,"")</f>
        <v/>
      </c>
      <c r="C13" s="53"/>
      <c r="D13" s="17"/>
      <c r="E13" s="17"/>
      <c r="F13" s="17"/>
      <c r="G13" s="17"/>
    </row>
    <row r="14" spans="2:8" ht="20.100000000000001" customHeight="1" x14ac:dyDescent="0.2">
      <c r="B14" s="53" t="str">
        <f>IF('allg. Daten'!$C$18="ja",IF('allg. Daten'!C14="","",'allg. Daten'!C14),IF('allg. Daten'!C6="","",'allg. Daten'!C6))</f>
        <v/>
      </c>
      <c r="C14" s="53"/>
      <c r="D14" s="54"/>
      <c r="E14" s="54"/>
      <c r="F14" s="54"/>
      <c r="G14" s="54"/>
    </row>
    <row r="15" spans="2:8" ht="20.100000000000001" customHeight="1" x14ac:dyDescent="0.2">
      <c r="B15" s="53" t="str">
        <f>IF('allg. Daten'!$C$18="ja",IF('allg. Daten'!C15="","",'allg. Daten'!C15),IF('allg. Daten'!C7="","",'allg. Daten'!C7))</f>
        <v/>
      </c>
      <c r="C15" s="53"/>
      <c r="D15" s="54"/>
      <c r="E15" s="54"/>
      <c r="F15" s="54"/>
      <c r="G15" s="54"/>
    </row>
    <row r="16" spans="2:8" ht="20.100000000000001" customHeight="1" x14ac:dyDescent="0.2">
      <c r="B16" s="53" t="str">
        <f>IF('allg. Daten'!$C$18="ja",IF('allg. Daten'!C16="","",'allg. Daten'!C16),IF('allg. Daten'!C8="","",'allg. Daten'!C8))</f>
        <v/>
      </c>
      <c r="C16" s="53"/>
      <c r="D16" s="54"/>
      <c r="E16" s="54"/>
      <c r="F16" s="54"/>
      <c r="G16" s="54"/>
    </row>
    <row r="17" spans="1:7" ht="30" customHeight="1" x14ac:dyDescent="0.2">
      <c r="D17" s="55"/>
      <c r="E17" s="55"/>
      <c r="F17" s="55"/>
      <c r="G17" s="55"/>
    </row>
    <row r="18" spans="1:7" s="5" customFormat="1" ht="18" customHeight="1" x14ac:dyDescent="0.25">
      <c r="B18" s="8" t="s">
        <v>26</v>
      </c>
      <c r="C18" s="8"/>
      <c r="D18" s="52"/>
      <c r="E18" s="52"/>
      <c r="F18" s="52"/>
      <c r="G18" s="52"/>
    </row>
    <row r="19" spans="1:7" s="5" customFormat="1" ht="9.9499999999999993" customHeight="1" x14ac:dyDescent="0.25"/>
    <row r="20" spans="1:7" ht="20.100000000000001" customHeight="1" x14ac:dyDescent="0.2">
      <c r="B20" s="56" t="s">
        <v>30</v>
      </c>
      <c r="C20" s="56" t="s">
        <v>27</v>
      </c>
    </row>
    <row r="21" spans="1:7" ht="20.100000000000001" customHeight="1" x14ac:dyDescent="0.2">
      <c r="B21" s="56" t="s">
        <v>31</v>
      </c>
      <c r="C21" s="56" t="s">
        <v>29</v>
      </c>
    </row>
    <row r="22" spans="1:7" ht="20.100000000000001" customHeight="1" x14ac:dyDescent="0.2">
      <c r="B22" s="56" t="s">
        <v>32</v>
      </c>
      <c r="C22" s="56" t="s">
        <v>28</v>
      </c>
    </row>
    <row r="23" spans="1:7" ht="20.100000000000001" customHeight="1" x14ac:dyDescent="0.2">
      <c r="B23" s="56" t="s">
        <v>33</v>
      </c>
      <c r="C23" s="56" t="s">
        <v>35</v>
      </c>
    </row>
    <row r="24" spans="1:7" ht="20.100000000000001" customHeight="1" x14ac:dyDescent="0.2">
      <c r="B24" s="56" t="s">
        <v>34</v>
      </c>
      <c r="C24" s="56" t="s">
        <v>70</v>
      </c>
    </row>
    <row r="25" spans="1:7" s="5" customFormat="1" ht="9.9499999999999993" customHeight="1" x14ac:dyDescent="0.25"/>
    <row r="26" spans="1:7" ht="20.100000000000001" customHeight="1" x14ac:dyDescent="0.25">
      <c r="B26" s="57" t="s">
        <v>22</v>
      </c>
      <c r="C26" s="58">
        <f>Bestellung!$E$14</f>
        <v>0</v>
      </c>
    </row>
    <row r="27" spans="1:7" s="5" customFormat="1" ht="9.9499999999999993" customHeight="1" x14ac:dyDescent="0.25"/>
    <row r="28" spans="1:7" ht="20.100000000000001" customHeight="1" x14ac:dyDescent="0.25">
      <c r="A28" s="17"/>
      <c r="B28" s="59" t="s">
        <v>45</v>
      </c>
      <c r="C28" s="59"/>
    </row>
    <row r="29" spans="1:7" x14ac:dyDescent="0.2">
      <c r="A29" s="17"/>
    </row>
    <row r="30" spans="1:7" x14ac:dyDescent="0.2">
      <c r="A30" s="17"/>
    </row>
    <row r="31" spans="1:7" x14ac:dyDescent="0.2">
      <c r="A31" s="17"/>
    </row>
    <row r="33" spans="1:1" x14ac:dyDescent="0.2">
      <c r="A33" s="27"/>
    </row>
  </sheetData>
  <sheetProtection algorithmName="SHA-512" hashValue="dDjM5X0KB6XC1yt896+3bPNhmxXUw7n20EmnVxvPX2GwBYvtOq5KEYd801+dhuVR6KuR9FiJAYLAeyrNz2c70g==" saltValue="d8rlsoynjdo3GMoMZtY4ug==" spinCount="100000" sheet="1" objects="1" scenarios="1" selectLockedCells="1"/>
  <mergeCells count="13">
    <mergeCell ref="B14:C14"/>
    <mergeCell ref="B18:C18"/>
    <mergeCell ref="B28:C28"/>
    <mergeCell ref="B6:C6"/>
    <mergeCell ref="B7:C7"/>
    <mergeCell ref="B8:C8"/>
    <mergeCell ref="B15:C15"/>
    <mergeCell ref="B16:C16"/>
    <mergeCell ref="B2:C2"/>
    <mergeCell ref="B4:C4"/>
    <mergeCell ref="B9:C9"/>
    <mergeCell ref="B11:C11"/>
    <mergeCell ref="B13:C1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allg. Daten</vt:lpstr>
      <vt:lpstr>Bestellung</vt:lpstr>
      <vt:lpstr>Zusammenfassung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2026-04-17T21:21:03Z</dcterms:created>
  <dcterms:modified xsi:type="dcterms:W3CDTF">2026-04-20T12:39:11Z</dcterms:modified>
</cp:coreProperties>
</file>