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00 VUni\261009 NDM Freestyle\"/>
    </mc:Choice>
  </mc:AlternateContent>
  <bookViews>
    <workbookView xWindow="-60" yWindow="-45" windowWidth="25515" windowHeight="14565" tabRatio="500"/>
  </bookViews>
  <sheets>
    <sheet name="allg. Daten" sheetId="2" r:id="rId1"/>
    <sheet name="Meldung Teilnehmer" sheetId="3" r:id="rId2"/>
    <sheet name="Meldung Jury" sheetId="8" r:id="rId3"/>
    <sheet name="Zusammenfassung" sheetId="7" r:id="rId4"/>
    <sheet name="Intern" sheetId="6" r:id="rId5"/>
  </sheets>
  <definedNames>
    <definedName name="_xlnm.Print_Area" localSheetId="2">'Meldung Jury'!$A$1:$U$27</definedName>
    <definedName name="_xlnm.Print_Area" localSheetId="1">'Meldung Teilnehmer'!$A$1:$S$56</definedName>
  </definedNames>
  <calcPr calcId="162913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E41" i="8" l="1"/>
  <c r="E42" i="8"/>
  <c r="E43" i="8"/>
  <c r="E44" i="8"/>
  <c r="E45" i="8"/>
  <c r="E46" i="8"/>
  <c r="E47" i="8"/>
  <c r="E48" i="8"/>
  <c r="E40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29" i="8"/>
  <c r="E30" i="8"/>
  <c r="E31" i="8"/>
  <c r="E32" i="8"/>
  <c r="E33" i="8"/>
  <c r="E34" i="8"/>
  <c r="E35" i="8"/>
  <c r="E36" i="8"/>
  <c r="E37" i="8"/>
  <c r="E38" i="8"/>
  <c r="E8" i="8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6" i="3"/>
  <c r="X10" i="8" l="1"/>
  <c r="X11" i="8"/>
  <c r="X12" i="8"/>
  <c r="X13" i="8"/>
  <c r="X14" i="8"/>
  <c r="X15" i="8"/>
  <c r="X16" i="8"/>
  <c r="X17" i="8"/>
  <c r="X18" i="8"/>
  <c r="X19" i="8"/>
  <c r="X20" i="8"/>
  <c r="X21" i="8"/>
  <c r="X22" i="8"/>
  <c r="X23" i="8"/>
  <c r="X24" i="8"/>
  <c r="X25" i="8"/>
  <c r="X26" i="8"/>
  <c r="X27" i="8"/>
  <c r="X28" i="8"/>
  <c r="X29" i="8"/>
  <c r="X30" i="8"/>
  <c r="X31" i="8"/>
  <c r="X32" i="8"/>
  <c r="X33" i="8"/>
  <c r="X34" i="8"/>
  <c r="X35" i="8"/>
  <c r="X36" i="8"/>
  <c r="X37" i="8"/>
  <c r="X38" i="8"/>
  <c r="X9" i="8"/>
  <c r="X39" i="8" s="1"/>
  <c r="N58" i="3" l="1" a="1"/>
  <c r="N58" i="3" s="1"/>
  <c r="K58" i="3" a="1"/>
  <c r="K58" i="3" s="1"/>
  <c r="U8" i="3"/>
  <c r="U15" i="3"/>
  <c r="U17" i="3"/>
  <c r="U21" i="3"/>
  <c r="U23" i="3"/>
  <c r="U25" i="3"/>
  <c r="U29" i="3"/>
  <c r="U31" i="3"/>
  <c r="U33" i="3"/>
  <c r="U37" i="3"/>
  <c r="U39" i="3"/>
  <c r="U41" i="3"/>
  <c r="U45" i="3"/>
  <c r="U53" i="3"/>
  <c r="U54" i="3"/>
  <c r="U55" i="3"/>
  <c r="U56" i="3"/>
  <c r="G58" i="3"/>
  <c r="I58" i="3"/>
  <c r="V8" i="3"/>
  <c r="V9" i="3"/>
  <c r="U9" i="3" s="1"/>
  <c r="V10" i="3"/>
  <c r="U10" i="3" s="1"/>
  <c r="V11" i="3"/>
  <c r="U11" i="3" s="1"/>
  <c r="V12" i="3"/>
  <c r="U12" i="3" s="1"/>
  <c r="V13" i="3"/>
  <c r="U13" i="3" s="1"/>
  <c r="V14" i="3"/>
  <c r="U14" i="3" s="1"/>
  <c r="V15" i="3"/>
  <c r="V16" i="3"/>
  <c r="U16" i="3" s="1"/>
  <c r="V17" i="3"/>
  <c r="V18" i="3"/>
  <c r="U18" i="3" s="1"/>
  <c r="V19" i="3"/>
  <c r="U19" i="3" s="1"/>
  <c r="V20" i="3"/>
  <c r="U20" i="3" s="1"/>
  <c r="V21" i="3"/>
  <c r="V22" i="3"/>
  <c r="U22" i="3" s="1"/>
  <c r="V23" i="3"/>
  <c r="V24" i="3"/>
  <c r="U24" i="3" s="1"/>
  <c r="V25" i="3"/>
  <c r="V26" i="3"/>
  <c r="U26" i="3" s="1"/>
  <c r="V27" i="3"/>
  <c r="U27" i="3" s="1"/>
  <c r="V28" i="3"/>
  <c r="U28" i="3" s="1"/>
  <c r="V29" i="3"/>
  <c r="V30" i="3"/>
  <c r="U30" i="3" s="1"/>
  <c r="V31" i="3"/>
  <c r="V32" i="3"/>
  <c r="U32" i="3" s="1"/>
  <c r="V33" i="3"/>
  <c r="V34" i="3"/>
  <c r="U34" i="3" s="1"/>
  <c r="V35" i="3"/>
  <c r="U35" i="3" s="1"/>
  <c r="V36" i="3"/>
  <c r="U36" i="3" s="1"/>
  <c r="V37" i="3"/>
  <c r="V38" i="3"/>
  <c r="U38" i="3" s="1"/>
  <c r="V39" i="3"/>
  <c r="V40" i="3"/>
  <c r="U40" i="3" s="1"/>
  <c r="V41" i="3"/>
  <c r="V42" i="3"/>
  <c r="U42" i="3" s="1"/>
  <c r="V43" i="3"/>
  <c r="U43" i="3" s="1"/>
  <c r="V44" i="3"/>
  <c r="U44" i="3" s="1"/>
  <c r="V45" i="3"/>
  <c r="V46" i="3"/>
  <c r="U46" i="3" s="1"/>
  <c r="V47" i="3"/>
  <c r="U47" i="3" s="1"/>
  <c r="V48" i="3"/>
  <c r="U48" i="3" s="1"/>
  <c r="V49" i="3"/>
  <c r="U49" i="3" s="1"/>
  <c r="V50" i="3"/>
  <c r="U50" i="3" s="1"/>
  <c r="V51" i="3"/>
  <c r="U51" i="3" s="1"/>
  <c r="V52" i="3"/>
  <c r="U52" i="3" s="1"/>
  <c r="V53" i="3"/>
  <c r="V54" i="3"/>
  <c r="V55" i="3"/>
  <c r="V56" i="3"/>
  <c r="V7" i="3"/>
  <c r="U7" i="3" s="1"/>
  <c r="A2" i="7"/>
  <c r="A2" i="8"/>
  <c r="A2" i="3"/>
  <c r="V58" i="3" l="1"/>
  <c r="X5" i="8" s="1"/>
  <c r="A2" i="6"/>
  <c r="A3" i="6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1" i="6"/>
  <c r="X6" i="8" l="1"/>
  <c r="V39" i="8" s="1"/>
  <c r="X7" i="8"/>
  <c r="A9" i="8" s="1"/>
  <c r="V9" i="8" s="1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W39" i="8" l="1"/>
  <c r="B16" i="7" s="1"/>
  <c r="A38" i="8"/>
  <c r="V38" i="8" s="1"/>
  <c r="A37" i="8"/>
  <c r="V37" i="8" s="1"/>
  <c r="A36" i="8"/>
  <c r="V36" i="8" s="1"/>
  <c r="A35" i="8"/>
  <c r="V35" i="8" s="1"/>
  <c r="A34" i="8"/>
  <c r="V34" i="8" s="1"/>
  <c r="A33" i="8"/>
  <c r="V33" i="8" s="1"/>
  <c r="A32" i="8"/>
  <c r="V32" i="8" s="1"/>
  <c r="A31" i="8"/>
  <c r="V31" i="8" s="1"/>
  <c r="A30" i="8"/>
  <c r="V30" i="8" s="1"/>
  <c r="A29" i="8"/>
  <c r="V29" i="8" s="1"/>
  <c r="A41" i="8"/>
  <c r="V41" i="8" s="1"/>
  <c r="A28" i="8"/>
  <c r="V28" i="8" s="1"/>
  <c r="Q56" i="3"/>
  <c r="Q7" i="3"/>
  <c r="C18" i="7" s="1"/>
  <c r="A42" i="8" l="1"/>
  <c r="V42" i="8" s="1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14" i="8"/>
  <c r="V14" i="8" s="1"/>
  <c r="A15" i="8"/>
  <c r="V15" i="8" s="1"/>
  <c r="A16" i="8"/>
  <c r="V16" i="8" s="1"/>
  <c r="A17" i="8"/>
  <c r="V17" i="8" s="1"/>
  <c r="A18" i="8"/>
  <c r="V18" i="8" s="1"/>
  <c r="A19" i="8"/>
  <c r="V19" i="8" s="1"/>
  <c r="A20" i="8"/>
  <c r="V20" i="8" s="1"/>
  <c r="A21" i="8"/>
  <c r="V21" i="8" s="1"/>
  <c r="A22" i="8"/>
  <c r="V22" i="8" s="1"/>
  <c r="A23" i="8"/>
  <c r="V23" i="8" s="1"/>
  <c r="A24" i="8"/>
  <c r="V24" i="8" s="1"/>
  <c r="A25" i="8"/>
  <c r="V25" i="8" s="1"/>
  <c r="A26" i="8"/>
  <c r="V26" i="8" s="1"/>
  <c r="A27" i="8"/>
  <c r="V27" i="8" s="1"/>
  <c r="C11" i="7"/>
  <c r="C10" i="7"/>
  <c r="C9" i="7"/>
  <c r="C8" i="7"/>
  <c r="C7" i="7"/>
  <c r="C6" i="7"/>
  <c r="A44" i="8" l="1"/>
  <c r="V44" i="8" s="1"/>
  <c r="A43" i="8"/>
  <c r="V43" i="8" s="1"/>
  <c r="T58" i="3"/>
  <c r="B13" i="7" s="1"/>
  <c r="A13" i="8" l="1"/>
  <c r="V13" i="8" s="1"/>
  <c r="A11" i="8"/>
  <c r="V11" i="8" s="1"/>
  <c r="A45" i="8"/>
  <c r="V45" i="8" s="1"/>
  <c r="A10" i="8"/>
  <c r="V10" i="8" s="1"/>
  <c r="A12" i="8" l="1"/>
  <c r="V12" i="8" s="1"/>
  <c r="V50" i="8" s="1"/>
  <c r="A46" i="8"/>
  <c r="V46" i="8" s="1"/>
  <c r="A40" i="8"/>
  <c r="V40" i="8" s="1"/>
  <c r="B15" i="7" l="1"/>
  <c r="A47" i="8"/>
  <c r="V47" i="8" s="1"/>
  <c r="A48" i="8" l="1"/>
  <c r="V48" i="8" s="1"/>
</calcChain>
</file>

<file path=xl/comments1.xml><?xml version="1.0" encoding="utf-8"?>
<comments xmlns="http://schemas.openxmlformats.org/spreadsheetml/2006/main">
  <authors>
    <author>Jan Ludwig Vocke</author>
  </authors>
  <commentList>
    <comment ref="I5" authorId="0" shapeId="0">
      <text>
        <r>
          <rPr>
            <b/>
            <sz val="9"/>
            <color indexed="81"/>
            <rFont val="Segoe UI"/>
            <family val="2"/>
          </rPr>
          <t>Bitte jeweils den beiden Paarkürpartnern dieselbe Nummer geben!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K5" authorId="0" shapeId="0">
      <text>
        <r>
          <rPr>
            <b/>
            <sz val="9"/>
            <color indexed="81"/>
            <rFont val="Segoe UI"/>
            <family val="2"/>
          </rPr>
          <t>Bitte bei allen Fahrern einer Gruppe (inclusive den Ersatzfahrern) dieselbe Auswahl treffen!</t>
        </r>
      </text>
    </comment>
    <comment ref="N5" authorId="0" shapeId="0">
      <text>
        <r>
          <rPr>
            <b/>
            <sz val="9"/>
            <color indexed="81"/>
            <rFont val="Segoe UI"/>
            <family val="2"/>
          </rPr>
          <t>Bitte bei allen Fahrern einer Gruppe (inclusive den Ersatzfahrern) dieselbe Auswahl treffen!</t>
        </r>
      </text>
    </comment>
    <comment ref="R5" authorId="0" shapeId="0">
      <text>
        <r>
          <rPr>
            <b/>
            <sz val="9"/>
            <color indexed="81"/>
            <rFont val="Segoe UI"/>
            <family val="2"/>
          </rPr>
          <t>Werden im Meldeformular Teilnehmer für vereinsübergreifende Küren gemeldet, dann kann hier der abweichende Verein eingetragen werden.</t>
        </r>
      </text>
    </comment>
  </commentList>
</comments>
</file>

<file path=xl/sharedStrings.xml><?xml version="1.0" encoding="utf-8"?>
<sst xmlns="http://schemas.openxmlformats.org/spreadsheetml/2006/main" count="129" uniqueCount="90">
  <si>
    <t>Anmeldung</t>
  </si>
  <si>
    <t>Verein</t>
  </si>
  <si>
    <t>Ansprechpartner</t>
  </si>
  <si>
    <t>Straße</t>
  </si>
  <si>
    <t>Wohnort</t>
  </si>
  <si>
    <t>Telefon</t>
  </si>
  <si>
    <t>Meldeschluss:</t>
  </si>
  <si>
    <t>Meldeadresse:</t>
  </si>
  <si>
    <t xml:space="preserve">Meldegebühr: </t>
  </si>
  <si>
    <t>m</t>
  </si>
  <si>
    <t>Name</t>
  </si>
  <si>
    <t>Vorname</t>
  </si>
  <si>
    <t>Startgebühr</t>
  </si>
  <si>
    <t>Mustermann</t>
  </si>
  <si>
    <t>Max</t>
  </si>
  <si>
    <t>Überweisung an:</t>
  </si>
  <si>
    <t>IBAN</t>
  </si>
  <si>
    <t>BIC</t>
  </si>
  <si>
    <t>Bank</t>
  </si>
  <si>
    <t>E-Mail Adresse</t>
  </si>
  <si>
    <t>Zusammenfassung</t>
  </si>
  <si>
    <t>Summe Startgebühren:</t>
  </si>
  <si>
    <t>Kontoinhaber</t>
  </si>
  <si>
    <t>Verwendungszweck</t>
  </si>
  <si>
    <t>Fortlaufende Nr.</t>
  </si>
  <si>
    <t>Telefonnummer</t>
  </si>
  <si>
    <t>Alter (am Wettkampftag)</t>
  </si>
  <si>
    <r>
      <t xml:space="preserve">Geschlecht </t>
    </r>
    <r>
      <rPr>
        <sz val="11"/>
        <color indexed="8"/>
        <rFont val="Arial"/>
        <family val="2"/>
      </rPr>
      <t>[m/w]</t>
    </r>
  </si>
  <si>
    <r>
      <t xml:space="preserve">Geburtsdatum
</t>
    </r>
    <r>
      <rPr>
        <sz val="11"/>
        <rFont val="Arial"/>
        <family val="2"/>
      </rPr>
      <t>[TT.MM.JJJJ]</t>
    </r>
  </si>
  <si>
    <t>anmeldung-einrad@t-online.de</t>
  </si>
  <si>
    <t/>
  </si>
  <si>
    <t>Einzelkür</t>
  </si>
  <si>
    <t>Paarkür</t>
  </si>
  <si>
    <t>ja</t>
  </si>
  <si>
    <t>Kleingruppe</t>
  </si>
  <si>
    <t>KG1</t>
  </si>
  <si>
    <t>Großgruppe</t>
  </si>
  <si>
    <t>Kürname Einzelkür</t>
  </si>
  <si>
    <t>Kürname Kleingruppe</t>
  </si>
  <si>
    <t>Kürname Großgruppe</t>
  </si>
  <si>
    <t>GG1</t>
  </si>
  <si>
    <t>Vorläufe</t>
  </si>
  <si>
    <t>Finals</t>
  </si>
  <si>
    <r>
      <t xml:space="preserve">Einzelkür
</t>
    </r>
    <r>
      <rPr>
        <b/>
        <sz val="9"/>
        <color indexed="8"/>
        <rFont val="Arial"/>
        <family val="2"/>
      </rPr>
      <t>Junior Expert</t>
    </r>
  </si>
  <si>
    <r>
      <t xml:space="preserve">Paarkür
</t>
    </r>
    <r>
      <rPr>
        <b/>
        <sz val="9"/>
        <color indexed="8"/>
        <rFont val="Arial"/>
        <family val="2"/>
      </rPr>
      <t>Junior Expert</t>
    </r>
  </si>
  <si>
    <r>
      <t xml:space="preserve">Einzelkür
</t>
    </r>
    <r>
      <rPr>
        <b/>
        <sz val="9"/>
        <color indexed="8"/>
        <rFont val="Arial"/>
        <family val="2"/>
      </rPr>
      <t>Expert</t>
    </r>
  </si>
  <si>
    <r>
      <t xml:space="preserve">Einzelkür
</t>
    </r>
    <r>
      <rPr>
        <b/>
        <sz val="9"/>
        <color indexed="8"/>
        <rFont val="Arial"/>
        <family val="2"/>
      </rPr>
      <t>männlich</t>
    </r>
  </si>
  <si>
    <r>
      <t xml:space="preserve">Paarkür
</t>
    </r>
    <r>
      <rPr>
        <b/>
        <sz val="9"/>
        <color indexed="8"/>
        <rFont val="Arial"/>
        <family val="2"/>
      </rPr>
      <t>Expert</t>
    </r>
  </si>
  <si>
    <r>
      <t xml:space="preserve">Einzelkür
</t>
    </r>
    <r>
      <rPr>
        <b/>
        <sz val="9"/>
        <color indexed="8"/>
        <rFont val="Arial"/>
        <family val="2"/>
      </rPr>
      <t>U11/U13/U15</t>
    </r>
  </si>
  <si>
    <r>
      <t xml:space="preserve">Einzelkür
</t>
    </r>
    <r>
      <rPr>
        <b/>
        <sz val="9"/>
        <color indexed="8"/>
        <rFont val="Arial"/>
        <family val="2"/>
      </rPr>
      <t>U17/U19/U21</t>
    </r>
  </si>
  <si>
    <r>
      <t xml:space="preserve">Einzelkür
</t>
    </r>
    <r>
      <rPr>
        <b/>
        <sz val="9"/>
        <color indexed="8"/>
        <rFont val="Arial"/>
        <family val="2"/>
      </rPr>
      <t>U23/U25/25+</t>
    </r>
  </si>
  <si>
    <r>
      <t xml:space="preserve">Paarkür
</t>
    </r>
    <r>
      <rPr>
        <b/>
        <sz val="9"/>
        <color indexed="8"/>
        <rFont val="Arial"/>
        <family val="2"/>
      </rPr>
      <t>U11/U13/U15</t>
    </r>
  </si>
  <si>
    <r>
      <t xml:space="preserve">Paarkür
</t>
    </r>
    <r>
      <rPr>
        <b/>
        <sz val="9"/>
        <color indexed="8"/>
        <rFont val="Arial"/>
        <family val="2"/>
      </rPr>
      <t>U17/U19/U21</t>
    </r>
  </si>
  <si>
    <r>
      <t xml:space="preserve">Paarkür
</t>
    </r>
    <r>
      <rPr>
        <b/>
        <sz val="9"/>
        <color indexed="8"/>
        <rFont val="Arial"/>
        <family val="2"/>
      </rPr>
      <t>U23/U25/25+</t>
    </r>
  </si>
  <si>
    <t>Gruppenküren</t>
  </si>
  <si>
    <r>
      <t xml:space="preserve">Kleingruppe
</t>
    </r>
    <r>
      <rPr>
        <b/>
        <sz val="9"/>
        <color indexed="8"/>
        <rFont val="Arial"/>
        <family val="2"/>
      </rPr>
      <t>Junior Expert</t>
    </r>
  </si>
  <si>
    <r>
      <t xml:space="preserve">Kleingruppe
</t>
    </r>
    <r>
      <rPr>
        <b/>
        <sz val="9"/>
        <color indexed="8"/>
        <rFont val="Arial"/>
        <family val="2"/>
      </rPr>
      <t>Expert</t>
    </r>
  </si>
  <si>
    <r>
      <t xml:space="preserve">Großgruppe
</t>
    </r>
    <r>
      <rPr>
        <b/>
        <sz val="9"/>
        <color indexed="8"/>
        <rFont val="Arial"/>
        <family val="2"/>
      </rPr>
      <t>Junior Expert</t>
    </r>
  </si>
  <si>
    <r>
      <t xml:space="preserve">Großgruppe
</t>
    </r>
    <r>
      <rPr>
        <b/>
        <sz val="9"/>
        <color indexed="8"/>
        <rFont val="Arial"/>
        <family val="2"/>
      </rPr>
      <t>Expert</t>
    </r>
  </si>
  <si>
    <r>
      <t xml:space="preserve">Anmerkungen
</t>
    </r>
    <r>
      <rPr>
        <sz val="11"/>
        <color indexed="8"/>
        <rFont val="Arial"/>
        <family val="2"/>
      </rPr>
      <t>(optional)</t>
    </r>
  </si>
  <si>
    <r>
      <t xml:space="preserve">Einzelkür
</t>
    </r>
    <r>
      <rPr>
        <sz val="11"/>
        <rFont val="Arial"/>
        <family val="2"/>
      </rPr>
      <t>[ja/leer]</t>
    </r>
  </si>
  <si>
    <r>
      <t xml:space="preserve">Paarkür
</t>
    </r>
    <r>
      <rPr>
        <sz val="11"/>
        <rFont val="Arial"/>
        <family val="2"/>
      </rPr>
      <t>[1-99/leer]</t>
    </r>
  </si>
  <si>
    <r>
      <t xml:space="preserve">Kleingruppe
</t>
    </r>
    <r>
      <rPr>
        <sz val="11"/>
        <rFont val="Arial"/>
        <family val="2"/>
      </rPr>
      <t>[KG1-KG9/leer]</t>
    </r>
  </si>
  <si>
    <r>
      <t xml:space="preserve">Großgruppe
</t>
    </r>
    <r>
      <rPr>
        <sz val="11"/>
        <rFont val="Arial"/>
        <family val="2"/>
      </rPr>
      <t>[GG1-GG9/leer]</t>
    </r>
  </si>
  <si>
    <r>
      <t xml:space="preserve">Kürname
</t>
    </r>
    <r>
      <rPr>
        <sz val="9"/>
        <rFont val="Arial"/>
        <family val="2"/>
      </rPr>
      <t>(optional)</t>
    </r>
    <r>
      <rPr>
        <sz val="11"/>
        <rFont val="Arial"/>
        <family val="2"/>
      </rPr>
      <t xml:space="preserve">
</t>
    </r>
  </si>
  <si>
    <r>
      <t xml:space="preserve">Kürname
</t>
    </r>
    <r>
      <rPr>
        <sz val="9"/>
        <rFont val="Arial"/>
        <family val="2"/>
      </rPr>
      <t>(optional)</t>
    </r>
    <r>
      <rPr>
        <b/>
        <sz val="11"/>
        <rFont val="Arial"/>
        <family val="2"/>
      </rPr>
      <t xml:space="preserve">
</t>
    </r>
  </si>
  <si>
    <r>
      <t xml:space="preserve">Ersatzfahrer
</t>
    </r>
    <r>
      <rPr>
        <sz val="11"/>
        <rFont val="Arial"/>
        <family val="2"/>
      </rPr>
      <t>[ja/leer]</t>
    </r>
  </si>
  <si>
    <t>15,- Euro / Teilnehmer / Disziplin (maximal 45,- Euro)</t>
  </si>
  <si>
    <r>
      <t xml:space="preserve">Alter
</t>
    </r>
    <r>
      <rPr>
        <sz val="10"/>
        <rFont val="Arial"/>
        <family val="2"/>
      </rPr>
      <t>(am Wettkampftag)</t>
    </r>
  </si>
  <si>
    <t>Im diesem unteren Teil der Tabelle können Abstiegszähler ohne Juryausbildung benannt werden.
Bitte auswählen, wo der entsprechende Juror werten kann.</t>
  </si>
  <si>
    <t>T,P,T/P</t>
  </si>
  <si>
    <t>T/P</t>
  </si>
  <si>
    <r>
      <t xml:space="preserve">abweichender Verein
</t>
    </r>
    <r>
      <rPr>
        <sz val="9"/>
        <rFont val="Arial"/>
        <family val="2"/>
      </rPr>
      <t>(optional)</t>
    </r>
    <r>
      <rPr>
        <b/>
        <sz val="11"/>
        <rFont val="Arial"/>
        <family val="2"/>
      </rPr>
      <t xml:space="preserve">
</t>
    </r>
  </si>
  <si>
    <t>Startgebühr
über abweichenden Verein</t>
  </si>
  <si>
    <t>DE28 4245 1220 0000 0799 05</t>
  </si>
  <si>
    <t>WELADED1BOT</t>
  </si>
  <si>
    <t>Sparkasse Bottrop</t>
  </si>
  <si>
    <t>7,- Euro / fehlendem Juryeinsatz</t>
  </si>
  <si>
    <t>Anzahl Küren / Starter</t>
  </si>
  <si>
    <t>Anzahl Meldungen</t>
  </si>
  <si>
    <t>Anzahl Juryeinsätze</t>
  </si>
  <si>
    <t>Anzahl empfohlene Judges</t>
  </si>
  <si>
    <t>Norddeutsche Meisterschaft Freestyle - 09.-11.10.2026</t>
  </si>
  <si>
    <t>13.09.2026 (Nachmeldungen sind nicht möglich)</t>
  </si>
  <si>
    <t>1</t>
  </si>
  <si>
    <t>Kürname Paarkür</t>
  </si>
  <si>
    <r>
      <rPr>
        <b/>
        <sz val="12"/>
        <color indexed="8"/>
        <rFont val="Arial"/>
        <family val="2"/>
      </rPr>
      <t>Im diesem oberen Teil der Tabelle bitte die nach IUF Regelwerk 2019 geschulten Juroren (mind. 16 Jahre) und mögliche Einsätze benennen - nur diese Juroren zählen für die Mindestanzahl an Juryeinsätzen die ein Verein stellen muss!</t>
    </r>
    <r>
      <rPr>
        <b/>
        <sz val="11"/>
        <color indexed="8"/>
        <rFont val="Arial"/>
        <family val="2"/>
      </rPr>
      <t xml:space="preserve">
</t>
    </r>
    <r>
      <rPr>
        <sz val="11"/>
        <color indexed="8"/>
        <rFont val="Arial"/>
        <family val="2"/>
      </rPr>
      <t xml:space="preserve">Abstiegszähler ohne Juryausbildung können zusätzlich im unteren Teil der Tabelle benannt werden.
</t>
    </r>
    <r>
      <rPr>
        <b/>
        <sz val="12"/>
        <color indexed="8"/>
        <rFont val="Arial"/>
        <family val="2"/>
      </rPr>
      <t>Bitte auswählen, in welchem Bereich der entsprechende Juror werten kann: T = Technik, P = Performance, T/P = Technik und Performance</t>
    </r>
  </si>
  <si>
    <t>DJK Adler 07 Bottrop e.V.</t>
  </si>
  <si>
    <r>
      <t xml:space="preserve">NDM Freestyle 2026, </t>
    </r>
    <r>
      <rPr>
        <i/>
        <sz val="12"/>
        <rFont val="Arial"/>
        <family val="2"/>
      </rPr>
      <t>Vereinsname</t>
    </r>
    <r>
      <rPr>
        <sz val="12"/>
        <rFont val="Cambria"/>
        <family val="1"/>
      </rPr>
      <t> </t>
    </r>
  </si>
  <si>
    <t>Überweisung bis spätestens zum 13.09.2026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</si>
</sst>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€&quot;;[Red]\-#,##0.00&quot; €&quot;"/>
    <numFmt numFmtId="165" formatCode="&quot;.- €&quot;"/>
    <numFmt numFmtId="166" formatCode="00.\-\ &quot;€&quot;"/>
  </numFmts>
  <fonts count="49" x14ac:knownFonts="1">
    <font>
      <sz val="10"/>
      <name val="Verdana"/>
    </font>
    <font>
      <sz val="8"/>
      <name val="Verdana"/>
      <family val="2"/>
    </font>
    <font>
      <b/>
      <sz val="26"/>
      <color indexed="9"/>
      <name val="Arial"/>
      <family val="2"/>
    </font>
    <font>
      <b/>
      <sz val="2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20"/>
      <name val="Calibri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sz val="14"/>
      <color indexed="10"/>
      <name val="Arial"/>
      <family val="2"/>
    </font>
    <font>
      <b/>
      <sz val="14"/>
      <color indexed="8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10"/>
      <name val="Arial"/>
      <family val="2"/>
    </font>
    <font>
      <sz val="12"/>
      <color indexed="8"/>
      <name val="Arial"/>
      <family val="2"/>
    </font>
    <font>
      <i/>
      <sz val="11"/>
      <name val="Arial"/>
      <family val="2"/>
    </font>
    <font>
      <i/>
      <sz val="11"/>
      <color indexed="8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Verdana"/>
      <family val="2"/>
    </font>
    <font>
      <b/>
      <sz val="11"/>
      <color indexed="8"/>
      <name val="Arial"/>
      <family val="2"/>
    </font>
    <font>
      <sz val="10"/>
      <name val="Verdana"/>
    </font>
    <font>
      <sz val="16"/>
      <name val="Verdana"/>
      <family val="2"/>
    </font>
    <font>
      <u/>
      <sz val="10"/>
      <color indexed="12"/>
      <name val="Verdana"/>
      <family val="2"/>
    </font>
    <font>
      <sz val="12"/>
      <name val="Cambria"/>
      <family val="1"/>
    </font>
    <font>
      <u/>
      <sz val="12"/>
      <color indexed="12"/>
      <name val="Arial"/>
      <family val="2"/>
    </font>
    <font>
      <sz val="8"/>
      <name val="Cambria"/>
      <family val="1"/>
    </font>
    <font>
      <i/>
      <sz val="12"/>
      <name val="Arial"/>
      <family val="2"/>
    </font>
    <font>
      <b/>
      <sz val="12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2"/>
      <color indexed="8"/>
      <name val="Arial"/>
      <family val="2"/>
    </font>
    <font>
      <sz val="9"/>
      <name val="Arial"/>
      <family val="2"/>
    </font>
    <font>
      <sz val="10"/>
      <color rgb="FFFF0000"/>
      <name val="Verdana"/>
      <family val="2"/>
    </font>
    <font>
      <sz val="20"/>
      <color rgb="FFFF0000"/>
      <name val="Calibri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sz val="16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0"/>
      <color theme="0" tint="-0.499984740745262"/>
      <name val="Verdana"/>
      <family val="2"/>
    </font>
    <font>
      <u/>
      <sz val="16"/>
      <color indexed="12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43"/>
      </patternFill>
    </fill>
    <fill>
      <patternFill patternType="solid">
        <fgColor theme="0" tint="-0.34998626667073579"/>
        <bgColor indexed="54"/>
      </patternFill>
    </fill>
    <fill>
      <patternFill patternType="solid">
        <fgColor theme="0" tint="-0.14999847407452621"/>
        <bgColor indexed="41"/>
      </patternFill>
    </fill>
    <fill>
      <patternFill patternType="solid">
        <fgColor theme="0" tint="-0.14999847407452621"/>
        <bgColor indexed="42"/>
      </patternFill>
    </fill>
    <fill>
      <patternFill patternType="solid">
        <fgColor theme="6" tint="0.59999389629810485"/>
        <bgColor indexed="31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CCC"/>
        <bgColor indexed="31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6" tint="0.59999389629810485"/>
        <bgColor indexed="42"/>
      </patternFill>
    </fill>
    <fill>
      <patternFill patternType="solid">
        <fgColor theme="0" tint="-4.9989318521683403E-2"/>
        <bgColor indexed="42"/>
      </patternFill>
    </fill>
    <fill>
      <patternFill patternType="solid">
        <fgColor theme="0" tint="-0.249977111117893"/>
        <bgColor indexed="54"/>
      </patternFill>
    </fill>
    <fill>
      <patternFill patternType="solid">
        <fgColor theme="6" tint="0.79998168889431442"/>
        <bgColor indexed="42"/>
      </patternFill>
    </fill>
  </fills>
  <borders count="29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6" fillId="0" borderId="0"/>
    <xf numFmtId="0" fontId="27" fillId="0" borderId="0" applyNumberFormat="0" applyFill="0" applyBorder="0" applyAlignment="0" applyProtection="0"/>
  </cellStyleXfs>
  <cellXfs count="158">
    <xf numFmtId="0" fontId="0" fillId="0" borderId="0" xfId="0"/>
    <xf numFmtId="0" fontId="6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/>
    </xf>
    <xf numFmtId="0" fontId="18" fillId="6" borderId="2" xfId="0" applyFont="1" applyFill="1" applyBorder="1" applyAlignment="1" applyProtection="1">
      <alignment horizontal="center" vertical="center"/>
    </xf>
    <xf numFmtId="0" fontId="18" fillId="6" borderId="2" xfId="0" applyFont="1" applyFill="1" applyBorder="1" applyAlignment="1" applyProtection="1">
      <alignment horizontal="left" vertical="center"/>
    </xf>
    <xf numFmtId="14" fontId="18" fillId="6" borderId="2" xfId="0" applyNumberFormat="1" applyFont="1" applyFill="1" applyBorder="1" applyAlignment="1" applyProtection="1">
      <alignment horizontal="left" vertical="center"/>
    </xf>
    <xf numFmtId="14" fontId="18" fillId="6" borderId="2" xfId="0" applyNumberFormat="1" applyFont="1" applyFill="1" applyBorder="1" applyAlignment="1" applyProtection="1">
      <alignment horizontal="center" vertical="center"/>
    </xf>
    <xf numFmtId="1" fontId="18" fillId="5" borderId="2" xfId="0" applyNumberFormat="1" applyFont="1" applyFill="1" applyBorder="1" applyAlignment="1" applyProtection="1">
      <alignment horizontal="center" vertical="center"/>
    </xf>
    <xf numFmtId="0" fontId="19" fillId="6" borderId="2" xfId="0" applyFont="1" applyFill="1" applyBorder="1" applyAlignment="1" applyProtection="1">
      <alignment horizontal="center" vertical="center"/>
    </xf>
    <xf numFmtId="2" fontId="19" fillId="6" borderId="2" xfId="0" applyNumberFormat="1" applyFont="1" applyFill="1" applyBorder="1" applyAlignment="1" applyProtection="1">
      <alignment horizontal="center" vertical="center"/>
    </xf>
    <xf numFmtId="0" fontId="10" fillId="5" borderId="3" xfId="0" applyFont="1" applyFill="1" applyBorder="1" applyAlignment="1" applyProtection="1">
      <alignment horizontal="center" vertical="center"/>
    </xf>
    <xf numFmtId="0" fontId="10" fillId="5" borderId="2" xfId="0" applyFont="1" applyFill="1" applyBorder="1" applyAlignment="1" applyProtection="1">
      <alignment horizontal="center" vertical="center"/>
    </xf>
    <xf numFmtId="0" fontId="10" fillId="7" borderId="3" xfId="0" applyFont="1" applyFill="1" applyBorder="1" applyAlignment="1" applyProtection="1">
      <alignment horizontal="left" vertical="center"/>
      <protection locked="0"/>
    </xf>
    <xf numFmtId="0" fontId="10" fillId="7" borderId="3" xfId="0" applyFont="1" applyFill="1" applyBorder="1" applyAlignment="1" applyProtection="1">
      <alignment horizontal="center" vertical="center"/>
      <protection locked="0"/>
    </xf>
    <xf numFmtId="14" fontId="21" fillId="7" borderId="3" xfId="0" applyNumberFormat="1" applyFont="1" applyFill="1" applyBorder="1" applyAlignment="1" applyProtection="1">
      <alignment horizontal="center" vertical="center"/>
      <protection locked="0"/>
    </xf>
    <xf numFmtId="0" fontId="10" fillId="7" borderId="2" xfId="0" applyFont="1" applyFill="1" applyBorder="1" applyAlignment="1" applyProtection="1">
      <alignment horizontal="left" vertical="center"/>
      <protection locked="0"/>
    </xf>
    <xf numFmtId="0" fontId="10" fillId="7" borderId="2" xfId="0" applyFont="1" applyFill="1" applyBorder="1" applyAlignment="1" applyProtection="1">
      <alignment horizontal="center" vertical="center"/>
      <protection locked="0"/>
    </xf>
    <xf numFmtId="14" fontId="21" fillId="7" borderId="2" xfId="0" applyNumberFormat="1" applyFont="1" applyFill="1" applyBorder="1" applyAlignment="1" applyProtection="1">
      <alignment horizontal="center" vertical="center"/>
      <protection locked="0"/>
    </xf>
    <xf numFmtId="14" fontId="10" fillId="7" borderId="2" xfId="0" applyNumberFormat="1" applyFont="1" applyFill="1" applyBorder="1" applyAlignment="1" applyProtection="1">
      <alignment horizontal="left" vertical="center"/>
      <protection locked="0"/>
    </xf>
    <xf numFmtId="0" fontId="23" fillId="7" borderId="2" xfId="0" applyFont="1" applyFill="1" applyBorder="1" applyAlignment="1" applyProtection="1">
      <alignment horizontal="left" vertical="center"/>
      <protection locked="0"/>
    </xf>
    <xf numFmtId="14" fontId="23" fillId="7" borderId="2" xfId="0" applyNumberFormat="1" applyFont="1" applyFill="1" applyBorder="1" applyAlignment="1" applyProtection="1">
      <alignment horizontal="left" vertical="center"/>
      <protection locked="0"/>
    </xf>
    <xf numFmtId="0" fontId="21" fillId="7" borderId="2" xfId="0" applyFont="1" applyFill="1" applyBorder="1" applyAlignment="1" applyProtection="1">
      <alignment horizontal="left" vertical="center"/>
      <protection locked="0"/>
    </xf>
    <xf numFmtId="2" fontId="21" fillId="7" borderId="3" xfId="0" applyNumberFormat="1" applyFont="1" applyFill="1" applyBorder="1" applyAlignment="1" applyProtection="1">
      <alignment horizontal="center" vertical="center"/>
      <protection locked="0"/>
    </xf>
    <xf numFmtId="0" fontId="19" fillId="6" borderId="3" xfId="0" applyFont="1" applyFill="1" applyBorder="1" applyAlignment="1" applyProtection="1">
      <alignment horizontal="center" vertical="center"/>
    </xf>
    <xf numFmtId="0" fontId="4" fillId="9" borderId="1" xfId="0" applyFont="1" applyFill="1" applyBorder="1" applyAlignment="1" applyProtection="1">
      <alignment vertical="center"/>
      <protection locked="0"/>
    </xf>
    <xf numFmtId="49" fontId="4" fillId="9" borderId="1" xfId="0" applyNumberFormat="1" applyFont="1" applyFill="1" applyBorder="1" applyAlignment="1" applyProtection="1">
      <alignment horizontal="left" vertical="center"/>
      <protection locked="0"/>
    </xf>
    <xf numFmtId="0" fontId="29" fillId="9" borderId="1" xfId="2" applyFont="1" applyFill="1" applyBorder="1" applyAlignment="1" applyProtection="1">
      <alignment vertical="center"/>
      <protection locked="0"/>
    </xf>
    <xf numFmtId="0" fontId="14" fillId="2" borderId="0" xfId="0" applyFont="1" applyFill="1" applyAlignment="1" applyProtection="1">
      <alignment vertical="center"/>
    </xf>
    <xf numFmtId="0" fontId="3" fillId="2" borderId="0" xfId="1" applyFont="1" applyFill="1" applyBorder="1" applyAlignment="1" applyProtection="1">
      <alignment vertical="center"/>
    </xf>
    <xf numFmtId="0" fontId="15" fillId="2" borderId="0" xfId="0" applyFont="1" applyFill="1" applyAlignment="1" applyProtection="1">
      <alignment vertical="center"/>
    </xf>
    <xf numFmtId="14" fontId="3" fillId="2" borderId="0" xfId="1" applyNumberFormat="1" applyFont="1" applyFill="1" applyAlignment="1" applyProtection="1">
      <alignment horizontal="center" vertical="center"/>
    </xf>
    <xf numFmtId="14" fontId="15" fillId="2" borderId="0" xfId="0" applyNumberFormat="1" applyFont="1" applyFill="1" applyAlignment="1" applyProtection="1">
      <alignment vertical="center"/>
    </xf>
    <xf numFmtId="0" fontId="14" fillId="2" borderId="0" xfId="0" applyFont="1" applyFill="1" applyProtection="1"/>
    <xf numFmtId="0" fontId="4" fillId="3" borderId="1" xfId="0" applyFont="1" applyFill="1" applyBorder="1" applyAlignment="1" applyProtection="1">
      <alignment vertical="center"/>
    </xf>
    <xf numFmtId="0" fontId="9" fillId="2" borderId="0" xfId="1" applyFont="1" applyFill="1" applyBorder="1" applyAlignment="1" applyProtection="1">
      <alignment vertical="center"/>
    </xf>
    <xf numFmtId="164" fontId="12" fillId="2" borderId="0" xfId="1" applyNumberFormat="1" applyFont="1" applyFill="1" applyAlignment="1" applyProtection="1">
      <alignment horizontal="left" vertical="center"/>
    </xf>
    <xf numFmtId="14" fontId="5" fillId="2" borderId="0" xfId="1" applyNumberFormat="1" applyFont="1" applyFill="1" applyAlignment="1" applyProtection="1">
      <alignment horizontal="left" vertical="center"/>
    </xf>
    <xf numFmtId="0" fontId="8" fillId="2" borderId="0" xfId="0" applyFont="1" applyFill="1" applyProtection="1"/>
    <xf numFmtId="0" fontId="13" fillId="2" borderId="0" xfId="0" applyFont="1" applyFill="1" applyAlignment="1" applyProtection="1">
      <alignment vertical="center"/>
    </xf>
    <xf numFmtId="0" fontId="0" fillId="2" borderId="0" xfId="0" applyFill="1" applyAlignment="1" applyProtection="1">
      <alignment vertical="center"/>
    </xf>
    <xf numFmtId="0" fontId="7" fillId="2" borderId="0" xfId="0" applyFont="1" applyFill="1" applyAlignment="1" applyProtection="1">
      <alignment vertical="center"/>
    </xf>
    <xf numFmtId="14" fontId="7" fillId="2" borderId="0" xfId="0" applyNumberFormat="1" applyFont="1" applyFill="1" applyAlignment="1" applyProtection="1">
      <alignment vertical="center"/>
    </xf>
    <xf numFmtId="0" fontId="0" fillId="2" borderId="0" xfId="0" applyFill="1" applyAlignment="1" applyProtection="1">
      <alignment horizontal="center" vertical="center"/>
    </xf>
    <xf numFmtId="0" fontId="4" fillId="10" borderId="1" xfId="0" applyFont="1" applyFill="1" applyBorder="1" applyAlignment="1" applyProtection="1">
      <alignment vertical="center"/>
    </xf>
    <xf numFmtId="0" fontId="9" fillId="11" borderId="5" xfId="1" applyFont="1" applyFill="1" applyBorder="1" applyAlignment="1" applyProtection="1">
      <alignment vertical="center"/>
    </xf>
    <xf numFmtId="166" fontId="22" fillId="11" borderId="6" xfId="1" applyNumberFormat="1" applyFont="1" applyFill="1" applyBorder="1" applyAlignment="1" applyProtection="1">
      <alignment vertical="center"/>
    </xf>
    <xf numFmtId="0" fontId="9" fillId="2" borderId="0" xfId="0" applyFont="1" applyFill="1" applyProtection="1"/>
    <xf numFmtId="0" fontId="17" fillId="2" borderId="0" xfId="0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vertical="center"/>
    </xf>
    <xf numFmtId="0" fontId="14" fillId="2" borderId="0" xfId="0" applyFont="1" applyFill="1" applyBorder="1" applyAlignment="1" applyProtection="1">
      <alignment vertical="center"/>
    </xf>
    <xf numFmtId="0" fontId="26" fillId="2" borderId="0" xfId="0" applyFont="1" applyFill="1" applyProtection="1"/>
    <xf numFmtId="0" fontId="25" fillId="2" borderId="0" xfId="0" applyFont="1" applyFill="1" applyProtection="1"/>
    <xf numFmtId="0" fontId="19" fillId="6" borderId="3" xfId="0" applyNumberFormat="1" applyFont="1" applyFill="1" applyBorder="1" applyAlignment="1" applyProtection="1">
      <alignment horizontal="center" vertical="center"/>
    </xf>
    <xf numFmtId="0" fontId="30" fillId="2" borderId="0" xfId="0" applyFont="1" applyFill="1" applyBorder="1" applyAlignment="1">
      <alignment vertical="center"/>
    </xf>
    <xf numFmtId="49" fontId="19" fillId="6" borderId="2" xfId="0" applyNumberFormat="1" applyFont="1" applyFill="1" applyBorder="1" applyAlignment="1" applyProtection="1">
      <alignment horizontal="center" vertical="center"/>
    </xf>
    <xf numFmtId="49" fontId="21" fillId="7" borderId="3" xfId="0" applyNumberFormat="1" applyFont="1" applyFill="1" applyBorder="1" applyAlignment="1" applyProtection="1">
      <alignment horizontal="center" vertical="center"/>
      <protection locked="0"/>
    </xf>
    <xf numFmtId="14" fontId="18" fillId="6" borderId="3" xfId="0" applyNumberFormat="1" applyFont="1" applyFill="1" applyBorder="1" applyAlignment="1" applyProtection="1">
      <alignment horizontal="left" vertical="center"/>
    </xf>
    <xf numFmtId="0" fontId="18" fillId="6" borderId="3" xfId="0" applyFont="1" applyFill="1" applyBorder="1" applyAlignment="1" applyProtection="1">
      <alignment horizontal="center" vertical="center"/>
    </xf>
    <xf numFmtId="0" fontId="18" fillId="6" borderId="3" xfId="0" applyFont="1" applyFill="1" applyBorder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/>
    </xf>
    <xf numFmtId="14" fontId="18" fillId="6" borderId="3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Alignment="1" applyProtection="1">
      <alignment vertical="center"/>
    </xf>
    <xf numFmtId="0" fontId="24" fillId="4" borderId="11" xfId="0" applyFont="1" applyFill="1" applyBorder="1" applyAlignment="1" applyProtection="1">
      <alignment horizontal="center" vertical="center"/>
    </xf>
    <xf numFmtId="0" fontId="22" fillId="4" borderId="3" xfId="0" applyFont="1" applyFill="1" applyBorder="1" applyAlignment="1" applyProtection="1">
      <alignment horizontal="center" textRotation="90" wrapText="1"/>
    </xf>
    <xf numFmtId="0" fontId="22" fillId="4" borderId="18" xfId="0" applyFont="1" applyFill="1" applyBorder="1" applyAlignment="1" applyProtection="1">
      <alignment horizontal="center" textRotation="90" wrapText="1"/>
    </xf>
    <xf numFmtId="0" fontId="22" fillId="4" borderId="7" xfId="0" applyFont="1" applyFill="1" applyBorder="1" applyAlignment="1" applyProtection="1">
      <alignment horizontal="center" textRotation="90" wrapText="1"/>
    </xf>
    <xf numFmtId="49" fontId="19" fillId="6" borderId="3" xfId="0" applyNumberFormat="1" applyFont="1" applyFill="1" applyBorder="1" applyAlignment="1" applyProtection="1">
      <alignment horizontal="center" vertical="center"/>
    </xf>
    <xf numFmtId="0" fontId="22" fillId="4" borderId="22" xfId="0" applyFont="1" applyFill="1" applyBorder="1" applyAlignment="1" applyProtection="1">
      <alignment horizontal="center" textRotation="90" wrapText="1"/>
    </xf>
    <xf numFmtId="0" fontId="22" fillId="4" borderId="15" xfId="0" applyFont="1" applyFill="1" applyBorder="1" applyAlignment="1" applyProtection="1">
      <alignment horizontal="center" textRotation="90" wrapText="1"/>
    </xf>
    <xf numFmtId="1" fontId="21" fillId="7" borderId="3" xfId="0" applyNumberFormat="1" applyFont="1" applyFill="1" applyBorder="1" applyAlignment="1" applyProtection="1">
      <alignment horizontal="center" vertical="center"/>
      <protection locked="0"/>
    </xf>
    <xf numFmtId="0" fontId="21" fillId="13" borderId="3" xfId="0" applyFont="1" applyFill="1" applyBorder="1" applyAlignment="1" applyProtection="1">
      <alignment horizontal="center" vertical="center"/>
      <protection locked="0"/>
    </xf>
    <xf numFmtId="0" fontId="22" fillId="4" borderId="19" xfId="0" applyFont="1" applyFill="1" applyBorder="1" applyAlignment="1" applyProtection="1">
      <alignment horizontal="center" wrapText="1"/>
    </xf>
    <xf numFmtId="0" fontId="22" fillId="4" borderId="18" xfId="0" applyFont="1" applyFill="1" applyBorder="1" applyAlignment="1" applyProtection="1">
      <alignment horizontal="center" wrapText="1"/>
    </xf>
    <xf numFmtId="0" fontId="22" fillId="4" borderId="7" xfId="0" applyFont="1" applyFill="1" applyBorder="1" applyAlignment="1" applyProtection="1">
      <alignment horizontal="center" wrapText="1"/>
    </xf>
    <xf numFmtId="49" fontId="21" fillId="7" borderId="3" xfId="0" applyNumberFormat="1" applyFont="1" applyFill="1" applyBorder="1" applyAlignment="1" applyProtection="1">
      <alignment horizontal="center" vertical="center" wrapText="1"/>
      <protection locked="0"/>
    </xf>
    <xf numFmtId="0" fontId="24" fillId="4" borderId="11" xfId="0" applyFont="1" applyFill="1" applyBorder="1" applyAlignment="1" applyProtection="1">
      <alignment horizontal="center" vertical="center"/>
    </xf>
    <xf numFmtId="0" fontId="35" fillId="4" borderId="10" xfId="0" applyFont="1" applyFill="1" applyBorder="1" applyAlignment="1" applyProtection="1">
      <alignment horizontal="center" vertical="center" wrapText="1"/>
    </xf>
    <xf numFmtId="164" fontId="5" fillId="2" borderId="0" xfId="1" applyNumberFormat="1" applyFont="1" applyFill="1" applyAlignment="1" applyProtection="1">
      <alignment horizontal="left" vertical="center"/>
    </xf>
    <xf numFmtId="14" fontId="10" fillId="7" borderId="3" xfId="0" applyNumberFormat="1" applyFont="1" applyFill="1" applyBorder="1" applyAlignment="1" applyProtection="1">
      <alignment horizontal="left" vertical="center"/>
      <protection locked="0"/>
    </xf>
    <xf numFmtId="0" fontId="2" fillId="2" borderId="0" xfId="1" applyFont="1" applyFill="1" applyBorder="1" applyAlignment="1" applyProtection="1">
      <alignment horizontal="center" vertical="center"/>
    </xf>
    <xf numFmtId="0" fontId="16" fillId="2" borderId="0" xfId="0" applyFont="1" applyFill="1" applyBorder="1" applyAlignment="1" applyProtection="1">
      <alignment vertical="center"/>
    </xf>
    <xf numFmtId="0" fontId="4" fillId="2" borderId="0" xfId="0" applyFont="1" applyFill="1" applyBorder="1"/>
    <xf numFmtId="0" fontId="5" fillId="0" borderId="0" xfId="1" applyFont="1" applyFill="1" applyAlignment="1" applyProtection="1">
      <alignment vertical="center"/>
    </xf>
    <xf numFmtId="0" fontId="5" fillId="2" borderId="0" xfId="0" applyFont="1" applyFill="1" applyProtection="1"/>
    <xf numFmtId="165" fontId="20" fillId="6" borderId="27" xfId="0" applyNumberFormat="1" applyFont="1" applyFill="1" applyBorder="1" applyAlignment="1" applyProtection="1">
      <alignment horizontal="center" vertical="center"/>
    </xf>
    <xf numFmtId="166" fontId="22" fillId="6" borderId="27" xfId="0" applyNumberFormat="1" applyFont="1" applyFill="1" applyBorder="1" applyAlignment="1" applyProtection="1">
      <alignment horizontal="center" vertical="center"/>
    </xf>
    <xf numFmtId="0" fontId="39" fillId="2" borderId="0" xfId="0" applyFont="1" applyFill="1" applyAlignment="1" applyProtection="1">
      <alignment vertical="center"/>
    </xf>
    <xf numFmtId="0" fontId="40" fillId="2" borderId="0" xfId="0" applyFont="1" applyFill="1" applyAlignment="1" applyProtection="1">
      <alignment vertical="center"/>
    </xf>
    <xf numFmtId="14" fontId="40" fillId="2" borderId="0" xfId="0" applyNumberFormat="1" applyFont="1" applyFill="1" applyAlignment="1" applyProtection="1">
      <alignment vertical="center"/>
    </xf>
    <xf numFmtId="0" fontId="41" fillId="2" borderId="0" xfId="0" applyFont="1" applyFill="1" applyBorder="1" applyAlignment="1" applyProtection="1">
      <alignment horizontal="center" vertical="center"/>
    </xf>
    <xf numFmtId="0" fontId="39" fillId="2" borderId="0" xfId="0" applyFont="1" applyFill="1" applyAlignment="1" applyProtection="1">
      <alignment horizontal="center" vertical="center"/>
    </xf>
    <xf numFmtId="2" fontId="39" fillId="2" borderId="0" xfId="0" applyNumberFormat="1" applyFont="1" applyFill="1" applyAlignment="1" applyProtection="1">
      <alignment horizontal="center" vertical="center"/>
    </xf>
    <xf numFmtId="0" fontId="42" fillId="2" borderId="0" xfId="0" applyFont="1" applyFill="1" applyAlignment="1" applyProtection="1">
      <alignment horizontal="center" vertical="center"/>
    </xf>
    <xf numFmtId="49" fontId="18" fillId="14" borderId="11" xfId="0" applyNumberFormat="1" applyFont="1" applyFill="1" applyBorder="1" applyAlignment="1" applyProtection="1">
      <alignment horizontal="center" vertical="center"/>
    </xf>
    <xf numFmtId="165" fontId="18" fillId="14" borderId="11" xfId="0" applyNumberFormat="1" applyFont="1" applyFill="1" applyBorder="1" applyAlignment="1" applyProtection="1">
      <alignment horizontal="center" vertical="center"/>
    </xf>
    <xf numFmtId="0" fontId="22" fillId="15" borderId="14" xfId="0" applyFont="1" applyFill="1" applyBorder="1" applyAlignment="1" applyProtection="1">
      <alignment horizontal="center" textRotation="90"/>
    </xf>
    <xf numFmtId="0" fontId="22" fillId="15" borderId="15" xfId="0" applyFont="1" applyFill="1" applyBorder="1" applyAlignment="1" applyProtection="1">
      <alignment horizontal="center" wrapText="1"/>
    </xf>
    <xf numFmtId="49" fontId="10" fillId="16" borderId="11" xfId="0" applyNumberFormat="1" applyFont="1" applyFill="1" applyBorder="1" applyAlignment="1" applyProtection="1">
      <alignment horizontal="center" vertical="center"/>
      <protection locked="0"/>
    </xf>
    <xf numFmtId="166" fontId="10" fillId="16" borderId="11" xfId="0" applyNumberFormat="1" applyFont="1" applyFill="1" applyBorder="1" applyAlignment="1" applyProtection="1">
      <alignment horizontal="center" vertical="center"/>
      <protection locked="0"/>
    </xf>
    <xf numFmtId="0" fontId="8" fillId="2" borderId="0" xfId="0" applyFont="1" applyFill="1" applyBorder="1" applyAlignment="1" applyProtection="1">
      <alignment horizontal="center" textRotation="90"/>
    </xf>
    <xf numFmtId="0" fontId="43" fillId="0" borderId="0" xfId="0" applyFont="1"/>
    <xf numFmtId="0" fontId="8" fillId="2" borderId="0" xfId="0" applyNumberFormat="1" applyFont="1" applyFill="1" applyAlignment="1" applyProtection="1">
      <alignment horizontal="center" vertical="center"/>
    </xf>
    <xf numFmtId="0" fontId="10" fillId="2" borderId="0" xfId="0" applyFont="1" applyFill="1" applyBorder="1" applyAlignment="1" applyProtection="1">
      <alignment horizontal="right" vertical="center"/>
    </xf>
    <xf numFmtId="14" fontId="10" fillId="2" borderId="0" xfId="0" applyNumberFormat="1" applyFont="1" applyFill="1" applyAlignment="1" applyProtection="1">
      <alignment horizontal="right" vertical="center"/>
    </xf>
    <xf numFmtId="0" fontId="43" fillId="2" borderId="0" xfId="0" applyFont="1" applyFill="1" applyAlignment="1" applyProtection="1">
      <alignment horizontal="center" vertical="center"/>
    </xf>
    <xf numFmtId="0" fontId="44" fillId="2" borderId="0" xfId="0" applyFont="1" applyFill="1" applyAlignment="1" applyProtection="1">
      <alignment horizontal="center" vertical="center"/>
    </xf>
    <xf numFmtId="0" fontId="43" fillId="2" borderId="0" xfId="0" applyNumberFormat="1" applyFont="1" applyFill="1" applyAlignment="1" applyProtection="1">
      <alignment horizontal="center" vertical="center"/>
    </xf>
    <xf numFmtId="2" fontId="43" fillId="2" borderId="0" xfId="0" applyNumberFormat="1" applyFont="1" applyFill="1" applyAlignment="1" applyProtection="1">
      <alignment vertical="center"/>
    </xf>
    <xf numFmtId="0" fontId="45" fillId="2" borderId="0" xfId="0" applyFont="1" applyFill="1" applyProtection="1"/>
    <xf numFmtId="0" fontId="46" fillId="2" borderId="0" xfId="0" applyFont="1" applyFill="1" applyProtection="1"/>
    <xf numFmtId="0" fontId="47" fillId="2" borderId="0" xfId="0" applyFont="1" applyFill="1" applyProtection="1"/>
    <xf numFmtId="0" fontId="2" fillId="2" borderId="0" xfId="1" applyFont="1" applyFill="1" applyBorder="1" applyAlignment="1" applyProtection="1">
      <alignment horizontal="center" vertical="center"/>
    </xf>
    <xf numFmtId="0" fontId="3" fillId="2" borderId="0" xfId="1" applyFont="1" applyFill="1" applyBorder="1" applyAlignment="1" applyProtection="1">
      <alignment horizontal="center" vertical="center"/>
    </xf>
    <xf numFmtId="0" fontId="11" fillId="2" borderId="0" xfId="0" applyFont="1" applyFill="1" applyBorder="1" applyAlignment="1" applyProtection="1">
      <alignment horizontal="center" vertical="center"/>
    </xf>
    <xf numFmtId="0" fontId="22" fillId="15" borderId="14" xfId="0" applyFont="1" applyFill="1" applyBorder="1" applyAlignment="1" applyProtection="1">
      <alignment horizontal="center" textRotation="90" wrapText="1"/>
    </xf>
    <xf numFmtId="0" fontId="22" fillId="15" borderId="15" xfId="0" applyFont="1" applyFill="1" applyBorder="1" applyAlignment="1" applyProtection="1">
      <alignment horizontal="center" textRotation="90" wrapText="1"/>
    </xf>
    <xf numFmtId="14" fontId="22" fillId="8" borderId="23" xfId="0" applyNumberFormat="1" applyFont="1" applyFill="1" applyBorder="1" applyAlignment="1" applyProtection="1">
      <alignment horizontal="center" vertical="center" wrapText="1"/>
    </xf>
    <xf numFmtId="14" fontId="22" fillId="8" borderId="8" xfId="0" applyNumberFormat="1" applyFont="1" applyFill="1" applyBorder="1" applyAlignment="1" applyProtection="1">
      <alignment horizontal="center" vertical="center" wrapText="1"/>
    </xf>
    <xf numFmtId="14" fontId="22" fillId="8" borderId="9" xfId="0" applyNumberFormat="1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8" xfId="0" applyFont="1" applyFill="1" applyBorder="1" applyAlignment="1" applyProtection="1">
      <alignment horizontal="center" vertical="center" wrapText="1"/>
    </xf>
    <xf numFmtId="0" fontId="22" fillId="4" borderId="9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textRotation="90"/>
    </xf>
    <xf numFmtId="0" fontId="22" fillId="4" borderId="26" xfId="0" applyFont="1" applyFill="1" applyBorder="1" applyAlignment="1" applyProtection="1">
      <alignment horizontal="center" textRotation="90"/>
    </xf>
    <xf numFmtId="0" fontId="22" fillId="4" borderId="4" xfId="0" applyFont="1" applyFill="1" applyBorder="1" applyAlignment="1" applyProtection="1">
      <alignment horizontal="center" textRotation="90"/>
    </xf>
    <xf numFmtId="0" fontId="22" fillId="4" borderId="3" xfId="0" applyFont="1" applyFill="1" applyBorder="1" applyAlignment="1" applyProtection="1">
      <alignment horizontal="center" textRotation="90"/>
    </xf>
    <xf numFmtId="0" fontId="22" fillId="4" borderId="4" xfId="0" applyFont="1" applyFill="1" applyBorder="1" applyAlignment="1" applyProtection="1">
      <alignment horizontal="center" textRotation="90" wrapText="1"/>
    </xf>
    <xf numFmtId="0" fontId="24" fillId="4" borderId="4" xfId="0" applyFont="1" applyFill="1" applyBorder="1" applyAlignment="1" applyProtection="1">
      <alignment horizontal="center" textRotation="90"/>
    </xf>
    <xf numFmtId="0" fontId="24" fillId="4" borderId="3" xfId="0" applyFont="1" applyFill="1" applyBorder="1" applyAlignment="1" applyProtection="1">
      <alignment horizontal="center" textRotation="90"/>
    </xf>
    <xf numFmtId="0" fontId="24" fillId="4" borderId="4" xfId="0" applyFont="1" applyFill="1" applyBorder="1" applyAlignment="1" applyProtection="1">
      <alignment horizontal="center"/>
    </xf>
    <xf numFmtId="0" fontId="24" fillId="4" borderId="3" xfId="0" applyFont="1" applyFill="1" applyBorder="1" applyAlignment="1" applyProtection="1">
      <alignment horizontal="center"/>
    </xf>
    <xf numFmtId="0" fontId="22" fillId="4" borderId="20" xfId="0" applyFont="1" applyFill="1" applyBorder="1" applyAlignment="1" applyProtection="1">
      <alignment horizontal="center" vertical="center" wrapText="1"/>
    </xf>
    <xf numFmtId="0" fontId="22" fillId="4" borderId="21" xfId="0" applyFont="1" applyFill="1" applyBorder="1" applyAlignment="1" applyProtection="1">
      <alignment horizontal="center" vertical="center" wrapText="1"/>
    </xf>
    <xf numFmtId="0" fontId="37" fillId="4" borderId="11" xfId="0" applyFont="1" applyFill="1" applyBorder="1" applyAlignment="1" applyProtection="1">
      <alignment horizontal="center" vertical="center" wrapText="1"/>
    </xf>
    <xf numFmtId="0" fontId="24" fillId="4" borderId="11" xfId="0" applyFont="1" applyFill="1" applyBorder="1" applyAlignment="1" applyProtection="1">
      <alignment horizontal="center" vertical="center"/>
    </xf>
    <xf numFmtId="0" fontId="24" fillId="4" borderId="10" xfId="0" applyFont="1" applyFill="1" applyBorder="1" applyAlignment="1" applyProtection="1">
      <alignment horizontal="center" vertical="center"/>
    </xf>
    <xf numFmtId="0" fontId="24" fillId="4" borderId="16" xfId="0" applyFont="1" applyFill="1" applyBorder="1" applyAlignment="1" applyProtection="1">
      <alignment horizontal="center" vertical="center"/>
    </xf>
    <xf numFmtId="0" fontId="24" fillId="4" borderId="11" xfId="0" applyFont="1" applyFill="1" applyBorder="1" applyAlignment="1" applyProtection="1">
      <alignment horizontal="center" vertical="center" wrapText="1"/>
    </xf>
    <xf numFmtId="0" fontId="24" fillId="4" borderId="14" xfId="0" applyFont="1" applyFill="1" applyBorder="1" applyAlignment="1" applyProtection="1">
      <alignment horizontal="center" textRotation="90"/>
    </xf>
    <xf numFmtId="0" fontId="24" fillId="4" borderId="24" xfId="0" applyFont="1" applyFill="1" applyBorder="1" applyAlignment="1" applyProtection="1">
      <alignment horizontal="center" textRotation="90"/>
    </xf>
    <xf numFmtId="0" fontId="24" fillId="4" borderId="15" xfId="0" applyFont="1" applyFill="1" applyBorder="1" applyAlignment="1" applyProtection="1">
      <alignment horizontal="center" textRotation="90"/>
    </xf>
    <xf numFmtId="0" fontId="24" fillId="4" borderId="14" xfId="0" applyFont="1" applyFill="1" applyBorder="1" applyAlignment="1" applyProtection="1">
      <alignment horizontal="center"/>
    </xf>
    <xf numFmtId="0" fontId="24" fillId="4" borderId="24" xfId="0" applyFont="1" applyFill="1" applyBorder="1" applyAlignment="1" applyProtection="1">
      <alignment horizontal="center"/>
    </xf>
    <xf numFmtId="0" fontId="24" fillId="4" borderId="15" xfId="0" applyFont="1" applyFill="1" applyBorder="1" applyAlignment="1" applyProtection="1">
      <alignment horizontal="center"/>
    </xf>
    <xf numFmtId="0" fontId="24" fillId="4" borderId="14" xfId="0" applyFont="1" applyFill="1" applyBorder="1" applyAlignment="1" applyProtection="1">
      <alignment horizontal="center" vertical="center" wrapText="1"/>
    </xf>
    <xf numFmtId="0" fontId="24" fillId="4" borderId="24" xfId="0" applyFont="1" applyFill="1" applyBorder="1" applyAlignment="1" applyProtection="1">
      <alignment horizontal="center" vertical="center" wrapText="1"/>
    </xf>
    <xf numFmtId="0" fontId="24" fillId="4" borderId="15" xfId="0" applyFont="1" applyFill="1" applyBorder="1" applyAlignment="1" applyProtection="1">
      <alignment horizontal="center" vertical="center" wrapText="1"/>
    </xf>
    <xf numFmtId="0" fontId="22" fillId="4" borderId="14" xfId="0" applyFont="1" applyFill="1" applyBorder="1" applyAlignment="1" applyProtection="1">
      <alignment horizontal="center" textRotation="90" wrapText="1"/>
    </xf>
    <xf numFmtId="0" fontId="22" fillId="4" borderId="24" xfId="0" applyFont="1" applyFill="1" applyBorder="1" applyAlignment="1" applyProtection="1">
      <alignment horizontal="center" textRotation="90" wrapText="1"/>
    </xf>
    <xf numFmtId="0" fontId="22" fillId="4" borderId="25" xfId="0" applyFont="1" applyFill="1" applyBorder="1" applyAlignment="1" applyProtection="1">
      <alignment horizontal="center" textRotation="90" wrapText="1"/>
    </xf>
    <xf numFmtId="0" fontId="22" fillId="4" borderId="24" xfId="0" applyFont="1" applyFill="1" applyBorder="1" applyAlignment="1" applyProtection="1">
      <alignment horizontal="center" textRotation="90"/>
    </xf>
    <xf numFmtId="0" fontId="22" fillId="4" borderId="15" xfId="0" applyFont="1" applyFill="1" applyBorder="1" applyAlignment="1" applyProtection="1">
      <alignment horizontal="center" textRotation="90"/>
    </xf>
    <xf numFmtId="0" fontId="32" fillId="2" borderId="0" xfId="0" applyFont="1" applyFill="1" applyBorder="1" applyAlignment="1" applyProtection="1">
      <alignment horizontal="center" vertical="center"/>
    </xf>
    <xf numFmtId="0" fontId="32" fillId="12" borderId="12" xfId="0" applyFont="1" applyFill="1" applyBorder="1" applyAlignment="1" applyProtection="1">
      <alignment horizontal="center" vertical="center"/>
    </xf>
    <xf numFmtId="0" fontId="32" fillId="12" borderId="13" xfId="0" applyFont="1" applyFill="1" applyBorder="1" applyAlignment="1" applyProtection="1">
      <alignment horizontal="center" vertical="center"/>
    </xf>
    <xf numFmtId="0" fontId="14" fillId="2" borderId="28" xfId="0" applyFont="1" applyFill="1" applyBorder="1" applyAlignment="1" applyProtection="1">
      <alignment horizontal="center" vertical="center"/>
    </xf>
    <xf numFmtId="0" fontId="48" fillId="2" borderId="0" xfId="2" applyFont="1" applyFill="1" applyAlignment="1" applyProtection="1">
      <alignment vertical="center"/>
    </xf>
  </cellXfs>
  <cellStyles count="3">
    <cellStyle name="Link" xfId="2" builtinId="8"/>
    <cellStyle name="Standard" xfId="0" builtinId="0"/>
    <cellStyle name="Standard 2" xfId="1"/>
  </cellStyles>
  <dxfs count="27">
    <dxf>
      <fill>
        <patternFill>
          <bgColor rgb="FF92D050"/>
        </patternFill>
      </fill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theme="0"/>
        </patternFill>
      </fill>
      <border>
        <left/>
        <right/>
        <top/>
        <bottom/>
        <vertical/>
        <horizontal/>
      </border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0" tint="-0.14996795556505021"/>
        </patternFill>
      </fill>
    </dxf>
    <dxf>
      <fill>
        <patternFill>
          <bgColor theme="0"/>
        </patternFill>
      </fill>
    </dxf>
    <dxf>
      <fill>
        <patternFill>
          <bgColor theme="0" tint="-4.9989318521683403E-2"/>
        </patternFill>
      </fill>
    </dxf>
    <dxf>
      <fill>
        <patternFill>
          <bgColor rgb="FFFFCCCC"/>
        </patternFill>
      </fill>
    </dxf>
    <dxf>
      <fill>
        <patternFill>
          <bgColor theme="0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</dxfs>
  <tableStyles count="0" defaultTableStyle="TableStyleMedium9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19</xdr:row>
      <xdr:rowOff>104775</xdr:rowOff>
    </xdr:from>
    <xdr:to>
      <xdr:col>3</xdr:col>
      <xdr:colOff>2583000</xdr:colOff>
      <xdr:row>28</xdr:row>
      <xdr:rowOff>87450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343525"/>
          <a:ext cx="1440000" cy="14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1143000</xdr:colOff>
      <xdr:row>20</xdr:row>
      <xdr:rowOff>47625</xdr:rowOff>
    </xdr:from>
    <xdr:to>
      <xdr:col>3</xdr:col>
      <xdr:colOff>2583000</xdr:colOff>
      <xdr:row>27</xdr:row>
      <xdr:rowOff>135075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343525"/>
          <a:ext cx="1440000" cy="14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meldung-einrad@t-online.de?subject=[NDM26]%20Anmeldung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E19"/>
  <sheetViews>
    <sheetView tabSelected="1" zoomScaleNormal="100" zoomScalePageLayoutView="80" workbookViewId="0">
      <selection activeCell="C6" sqref="C6"/>
    </sheetView>
  </sheetViews>
  <sheetFormatPr baseColWidth="10" defaultColWidth="9.875" defaultRowHeight="12.75" x14ac:dyDescent="0.2"/>
  <cols>
    <col min="1" max="1" width="40.625" style="28" customWidth="1"/>
    <col min="2" max="2" width="20.625" style="28" customWidth="1"/>
    <col min="3" max="3" width="45.625" style="28" customWidth="1"/>
    <col min="4" max="4" width="40.625" style="28" customWidth="1"/>
    <col min="5" max="5" width="16.125" style="28" customWidth="1"/>
    <col min="6" max="16384" width="9.875" style="28"/>
  </cols>
  <sheetData>
    <row r="1" spans="1:5" ht="30" customHeight="1" x14ac:dyDescent="0.2">
      <c r="A1" s="112"/>
      <c r="B1" s="112"/>
      <c r="C1" s="112"/>
      <c r="D1" s="112"/>
    </row>
    <row r="2" spans="1:5" s="30" customFormat="1" ht="30" customHeight="1" x14ac:dyDescent="0.2">
      <c r="A2" s="113" t="s">
        <v>82</v>
      </c>
      <c r="B2" s="113"/>
      <c r="C2" s="113"/>
      <c r="D2" s="113"/>
      <c r="E2" s="29"/>
    </row>
    <row r="3" spans="1:5" s="32" customFormat="1" ht="30" customHeight="1" x14ac:dyDescent="0.2">
      <c r="A3" s="31"/>
      <c r="B3" s="31"/>
      <c r="C3" s="31"/>
      <c r="D3" s="31"/>
    </row>
    <row r="4" spans="1:5" ht="30" customHeight="1" x14ac:dyDescent="0.2">
      <c r="B4" s="114" t="s">
        <v>0</v>
      </c>
      <c r="C4" s="114"/>
    </row>
    <row r="5" spans="1:5" ht="20.100000000000001" customHeight="1" thickBot="1" x14ac:dyDescent="0.25">
      <c r="B5" s="33"/>
      <c r="C5" s="33"/>
    </row>
    <row r="6" spans="1:5" ht="20.100000000000001" customHeight="1" thickBot="1" x14ac:dyDescent="0.25">
      <c r="B6" s="34" t="s">
        <v>1</v>
      </c>
      <c r="C6" s="25"/>
    </row>
    <row r="7" spans="1:5" ht="20.100000000000001" customHeight="1" thickBot="1" x14ac:dyDescent="0.25">
      <c r="B7" s="34" t="s">
        <v>2</v>
      </c>
      <c r="C7" s="25"/>
    </row>
    <row r="8" spans="1:5" ht="20.100000000000001" customHeight="1" thickBot="1" x14ac:dyDescent="0.25">
      <c r="B8" s="34" t="s">
        <v>3</v>
      </c>
      <c r="C8" s="25"/>
    </row>
    <row r="9" spans="1:5" ht="20.100000000000001" customHeight="1" thickBot="1" x14ac:dyDescent="0.25">
      <c r="B9" s="34" t="s">
        <v>4</v>
      </c>
      <c r="C9" s="25"/>
    </row>
    <row r="10" spans="1:5" ht="20.100000000000001" customHeight="1" thickBot="1" x14ac:dyDescent="0.25">
      <c r="B10" s="34" t="s">
        <v>19</v>
      </c>
      <c r="C10" s="27"/>
    </row>
    <row r="11" spans="1:5" ht="20.100000000000001" customHeight="1" thickBot="1" x14ac:dyDescent="0.25">
      <c r="B11" s="34" t="s">
        <v>25</v>
      </c>
      <c r="C11" s="26"/>
    </row>
    <row r="12" spans="1:5" ht="20.100000000000001" customHeight="1" x14ac:dyDescent="0.2">
      <c r="B12" s="33"/>
      <c r="C12" s="33"/>
    </row>
    <row r="13" spans="1:5" ht="20.100000000000001" customHeight="1" x14ac:dyDescent="0.2">
      <c r="B13" s="33"/>
      <c r="C13" s="33"/>
    </row>
    <row r="14" spans="1:5" ht="20.100000000000001" customHeight="1" x14ac:dyDescent="0.2">
      <c r="B14" s="35" t="s">
        <v>8</v>
      </c>
      <c r="C14" s="78" t="s">
        <v>67</v>
      </c>
    </row>
    <row r="15" spans="1:5" ht="20.100000000000001" customHeight="1" x14ac:dyDescent="0.2">
      <c r="B15" s="35"/>
      <c r="C15" s="78" t="s">
        <v>77</v>
      </c>
    </row>
    <row r="16" spans="1:5" ht="20.100000000000001" customHeight="1" x14ac:dyDescent="0.2">
      <c r="B16" s="35"/>
      <c r="C16" s="83"/>
    </row>
    <row r="17" spans="2:3" ht="20.100000000000001" customHeight="1" x14ac:dyDescent="0.2">
      <c r="B17" s="35" t="s">
        <v>6</v>
      </c>
      <c r="C17" s="37" t="s">
        <v>83</v>
      </c>
    </row>
    <row r="18" spans="2:3" ht="20.100000000000001" customHeight="1" x14ac:dyDescent="0.25">
      <c r="B18" s="38"/>
      <c r="C18" s="84"/>
    </row>
    <row r="19" spans="2:3" ht="20.100000000000001" customHeight="1" x14ac:dyDescent="0.2">
      <c r="B19" s="39" t="s">
        <v>7</v>
      </c>
      <c r="C19" s="157" t="s">
        <v>29</v>
      </c>
    </row>
  </sheetData>
  <sheetProtection algorithmName="SHA-512" hashValue="neoKUz2Pi6+J3kFtJyn19WWOyg+EQIYM8J73i/UAlDUd8M3dWI+pjlBUDOfsDH7vzxBMsXWQH/Bo2DNqVXaiTg==" saltValue="i1wiACYfuYE9GtPlOR+mug==" spinCount="100000" sheet="1" objects="1" scenarios="1"/>
  <mergeCells count="3">
    <mergeCell ref="A1:D1"/>
    <mergeCell ref="A2:D2"/>
    <mergeCell ref="B4:C4"/>
  </mergeCells>
  <phoneticPr fontId="1" type="noConversion"/>
  <conditionalFormatting sqref="C6:C11">
    <cfRule type="expression" dxfId="26" priority="1">
      <formula>NOT(COUNTBLANK($C$6:$C$11)&gt;0)</formula>
    </cfRule>
    <cfRule type="expression" dxfId="25" priority="2">
      <formula>NOT($C6="")</formula>
    </cfRule>
  </conditionalFormatting>
  <hyperlinks>
    <hyperlink ref="C19" r:id="rId1"/>
  </hyperlinks>
  <pageMargins left="0.75" right="0.75" top="1" bottom="1" header="0.5" footer="0.5"/>
  <pageSetup paperSize="9" scale="49" orientation="portrait" r:id="rId2"/>
  <drawing r:id="rId3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published="0">
    <pageSetUpPr fitToPage="1"/>
  </sheetPr>
  <dimension ref="A1:IJ60"/>
  <sheetViews>
    <sheetView zoomScaleNormal="100" zoomScaleSheetLayoutView="100" zoomScalePageLayoutView="120" workbookViewId="0">
      <pane ySplit="5" topLeftCell="A6" activePane="bottomLeft" state="frozen"/>
      <selection pane="bottomLeft" activeCell="B7" sqref="B7"/>
    </sheetView>
  </sheetViews>
  <sheetFormatPr baseColWidth="10" defaultColWidth="9.875" defaultRowHeight="12.75" x14ac:dyDescent="0.2"/>
  <cols>
    <col min="1" max="1" width="3.375" style="2" customWidth="1"/>
    <col min="2" max="3" width="20.625" style="2" customWidth="1"/>
    <col min="4" max="4" width="4.625" style="2" customWidth="1"/>
    <col min="5" max="5" width="10.625" style="2" customWidth="1"/>
    <col min="6" max="6" width="6.625" style="2" customWidth="1"/>
    <col min="7" max="7" width="4.875" style="2" customWidth="1"/>
    <col min="8" max="8" width="20.625" style="2" customWidth="1"/>
    <col min="9" max="9" width="6.625" style="2" customWidth="1"/>
    <col min="10" max="10" width="20.625" style="2" customWidth="1"/>
    <col min="11" max="12" width="6.625" style="2" customWidth="1"/>
    <col min="13" max="13" width="20.625" style="2" customWidth="1"/>
    <col min="14" max="15" width="6.625" style="2" customWidth="1"/>
    <col min="16" max="16" width="20.625" style="2" customWidth="1"/>
    <col min="17" max="17" width="7.125" style="2" customWidth="1"/>
    <col min="18" max="18" width="20.625" style="2" customWidth="1"/>
    <col min="19" max="19" width="7.125" style="2" customWidth="1"/>
    <col min="20" max="20" width="16.25" style="93" hidden="1" customWidth="1"/>
    <col min="21" max="21" width="9.125" style="93" hidden="1" customWidth="1"/>
    <col min="22" max="22" width="7.75" style="2" hidden="1" customWidth="1"/>
    <col min="23" max="16384" width="9.875" style="2"/>
  </cols>
  <sheetData>
    <row r="1" spans="1:244" s="40" customFormat="1" ht="30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80"/>
      <c r="S1" s="80"/>
      <c r="T1" s="87"/>
      <c r="U1" s="87"/>
    </row>
    <row r="2" spans="1:244" s="41" customFormat="1" ht="30" customHeight="1" x14ac:dyDescent="0.2">
      <c r="A2" s="113" t="str">
        <f>'allg. Daten'!A2:D2</f>
        <v>Norddeutsche Meisterschaft Freestyle - 09.-11.10.2026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88"/>
      <c r="U2" s="88"/>
    </row>
    <row r="3" spans="1:244" s="42" customFormat="1" ht="1.5" customHeight="1" x14ac:dyDescent="0.2">
      <c r="A3" s="31"/>
      <c r="B3" s="31"/>
      <c r="C3" s="31"/>
      <c r="D3" s="31"/>
      <c r="T3" s="89"/>
      <c r="U3" s="89"/>
    </row>
    <row r="4" spans="1:244" s="42" customFormat="1" ht="39.950000000000003" customHeight="1" x14ac:dyDescent="0.2">
      <c r="A4" s="128" t="s">
        <v>24</v>
      </c>
      <c r="B4" s="130" t="s">
        <v>10</v>
      </c>
      <c r="C4" s="130" t="s">
        <v>11</v>
      </c>
      <c r="D4" s="128" t="s">
        <v>27</v>
      </c>
      <c r="E4" s="127" t="s">
        <v>28</v>
      </c>
      <c r="F4" s="125" t="s">
        <v>26</v>
      </c>
      <c r="G4" s="120" t="s">
        <v>31</v>
      </c>
      <c r="H4" s="121"/>
      <c r="I4" s="132" t="s">
        <v>32</v>
      </c>
      <c r="J4" s="133"/>
      <c r="K4" s="117" t="s">
        <v>34</v>
      </c>
      <c r="L4" s="118"/>
      <c r="M4" s="119"/>
      <c r="N4" s="120" t="s">
        <v>36</v>
      </c>
      <c r="O4" s="121"/>
      <c r="P4" s="122"/>
      <c r="Q4" s="123" t="s">
        <v>12</v>
      </c>
      <c r="R4" s="96"/>
      <c r="S4" s="115" t="s">
        <v>73</v>
      </c>
      <c r="T4" s="89"/>
      <c r="U4" s="89"/>
    </row>
    <row r="5" spans="1:244" s="1" customFormat="1" ht="110.1" customHeight="1" x14ac:dyDescent="0.25">
      <c r="A5" s="129"/>
      <c r="B5" s="131"/>
      <c r="C5" s="131"/>
      <c r="D5" s="129"/>
      <c r="E5" s="126"/>
      <c r="F5" s="126"/>
      <c r="G5" s="64" t="s">
        <v>60</v>
      </c>
      <c r="H5" s="72" t="s">
        <v>64</v>
      </c>
      <c r="I5" s="68" t="s">
        <v>61</v>
      </c>
      <c r="J5" s="73" t="s">
        <v>65</v>
      </c>
      <c r="K5" s="69" t="s">
        <v>62</v>
      </c>
      <c r="L5" s="65" t="s">
        <v>66</v>
      </c>
      <c r="M5" s="73" t="s">
        <v>65</v>
      </c>
      <c r="N5" s="66" t="s">
        <v>63</v>
      </c>
      <c r="O5" s="65" t="s">
        <v>66</v>
      </c>
      <c r="P5" s="74" t="s">
        <v>65</v>
      </c>
      <c r="Q5" s="124"/>
      <c r="R5" s="97" t="s">
        <v>72</v>
      </c>
      <c r="S5" s="116"/>
      <c r="T5" s="100"/>
      <c r="U5" s="90"/>
      <c r="V5" s="100" t="s">
        <v>78</v>
      </c>
    </row>
    <row r="6" spans="1:244" ht="18" customHeight="1" x14ac:dyDescent="0.2">
      <c r="A6" s="4">
        <v>0</v>
      </c>
      <c r="B6" s="5" t="s">
        <v>13</v>
      </c>
      <c r="C6" s="6" t="s">
        <v>14</v>
      </c>
      <c r="D6" s="4" t="s">
        <v>9</v>
      </c>
      <c r="E6" s="7">
        <v>38523</v>
      </c>
      <c r="F6" s="8">
        <f>IF(ISBLANK(E6)=FALSE,DATEDIF(E6,DATE(2026,10,9),"Y"),"")</f>
        <v>17</v>
      </c>
      <c r="G6" s="10" t="s">
        <v>33</v>
      </c>
      <c r="H6" s="55" t="s">
        <v>37</v>
      </c>
      <c r="I6" s="67" t="s">
        <v>84</v>
      </c>
      <c r="J6" s="67" t="s">
        <v>85</v>
      </c>
      <c r="K6" s="53" t="s">
        <v>35</v>
      </c>
      <c r="L6" s="53" t="s">
        <v>33</v>
      </c>
      <c r="M6" s="67" t="s">
        <v>38</v>
      </c>
      <c r="N6" s="9" t="s">
        <v>40</v>
      </c>
      <c r="O6" s="9"/>
      <c r="P6" s="55" t="s">
        <v>39</v>
      </c>
      <c r="Q6" s="85">
        <v>0</v>
      </c>
      <c r="R6" s="94"/>
      <c r="S6" s="95"/>
      <c r="T6" s="91"/>
      <c r="U6" s="91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43"/>
      <c r="CQ6" s="43"/>
      <c r="CR6" s="43"/>
      <c r="CS6" s="43"/>
      <c r="CT6" s="43"/>
      <c r="CU6" s="43"/>
      <c r="CV6" s="43"/>
      <c r="CW6" s="43"/>
      <c r="CX6" s="43"/>
      <c r="CY6" s="43"/>
      <c r="CZ6" s="43"/>
      <c r="DA6" s="43"/>
      <c r="DB6" s="43"/>
      <c r="DC6" s="43"/>
      <c r="DD6" s="43"/>
      <c r="DE6" s="43"/>
      <c r="DF6" s="43"/>
      <c r="DG6" s="43"/>
      <c r="DH6" s="43"/>
      <c r="DI6" s="43"/>
      <c r="DJ6" s="43"/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3"/>
      <c r="EB6" s="43"/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3"/>
      <c r="EX6" s="43"/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3"/>
      <c r="FP6" s="43"/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43"/>
      <c r="GE6" s="43"/>
      <c r="GF6" s="43"/>
      <c r="GG6" s="43"/>
      <c r="GH6" s="43"/>
      <c r="GI6" s="43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3"/>
      <c r="HP6" s="43"/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</row>
    <row r="7" spans="1:244" ht="18" customHeight="1" x14ac:dyDescent="0.2">
      <c r="A7" s="11" t="str">
        <f>IF(ISBLANK(B7)=FALSE,1,"")</f>
        <v/>
      </c>
      <c r="B7" s="13"/>
      <c r="C7" s="13"/>
      <c r="D7" s="14"/>
      <c r="E7" s="15"/>
      <c r="F7" s="8" t="str">
        <f t="shared" ref="F7:F56" si="0">IF(ISBLANK(E7)=FALSE,DATEDIF(E7,DATE(2026,10,9),"Y"),"")</f>
        <v/>
      </c>
      <c r="G7" s="23"/>
      <c r="H7" s="56"/>
      <c r="I7" s="70"/>
      <c r="J7" s="75"/>
      <c r="K7" s="56"/>
      <c r="L7" s="56"/>
      <c r="M7" s="56"/>
      <c r="N7" s="23"/>
      <c r="O7" s="23"/>
      <c r="P7" s="75"/>
      <c r="Q7" s="86" t="str">
        <f>IF(AND(NOT(B7=""),NOT(S7="ja")),IF(U7&gt;45,45,U7),"")</f>
        <v/>
      </c>
      <c r="R7" s="98"/>
      <c r="S7" s="99"/>
      <c r="T7" s="91" t="str">
        <f>IF(COUNTA(B7:E7,G7:P7,R7:S7)=0,"",IF(OR(COUNTBLANK(B7:E7)&gt;0,COUNTA(G7,I7,K7,N7)&lt;1,AND(ISBLANK(G7),NOT(ISBLANK(H7))),AND(ISBLANK(I7),NOT(ISBLANK(J7))),AND(ISBLANK(K7),NOT(ISBLANK(M7))),AND(ISBLANK(N7),NOT(ISBLANK(P7))),COUNTA(R7:S7)=1),"ERROR","OKAY"))</f>
        <v/>
      </c>
      <c r="U7" s="92">
        <f>IF(V7*15=0,15,V7*15)</f>
        <v>15</v>
      </c>
      <c r="V7" s="43">
        <f>COUNTA(G7,I7,K7,N7)</f>
        <v>0</v>
      </c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  <c r="CG7" s="43"/>
      <c r="CH7" s="43"/>
      <c r="CI7" s="43"/>
      <c r="CJ7" s="43"/>
      <c r="CK7" s="43"/>
      <c r="CL7" s="43"/>
      <c r="CM7" s="43"/>
      <c r="CN7" s="43"/>
      <c r="CO7" s="43"/>
      <c r="CP7" s="43"/>
      <c r="CQ7" s="43"/>
      <c r="CR7" s="43"/>
      <c r="CS7" s="43"/>
      <c r="CT7" s="43"/>
      <c r="CU7" s="43"/>
      <c r="CV7" s="43"/>
      <c r="CW7" s="43"/>
      <c r="CX7" s="43"/>
      <c r="CY7" s="43"/>
      <c r="CZ7" s="43"/>
      <c r="DA7" s="43"/>
      <c r="DB7" s="43"/>
      <c r="DC7" s="43"/>
      <c r="DD7" s="43"/>
      <c r="DE7" s="43"/>
      <c r="DF7" s="43"/>
      <c r="DG7" s="43"/>
      <c r="DH7" s="43"/>
      <c r="DI7" s="43"/>
      <c r="DJ7" s="43"/>
      <c r="DK7" s="43"/>
      <c r="DL7" s="43"/>
      <c r="DM7" s="43"/>
      <c r="DN7" s="43"/>
      <c r="DO7" s="43"/>
      <c r="DP7" s="43"/>
      <c r="DQ7" s="43"/>
      <c r="DR7" s="43"/>
      <c r="DS7" s="43"/>
      <c r="DT7" s="43"/>
      <c r="DU7" s="43"/>
      <c r="DV7" s="43"/>
      <c r="DW7" s="43"/>
      <c r="DX7" s="43"/>
      <c r="DY7" s="43"/>
      <c r="DZ7" s="43"/>
      <c r="EA7" s="43"/>
      <c r="EB7" s="43"/>
      <c r="EC7" s="43"/>
      <c r="ED7" s="43"/>
      <c r="EE7" s="43"/>
      <c r="EF7" s="43"/>
      <c r="EG7" s="43"/>
      <c r="EH7" s="43"/>
      <c r="EI7" s="43"/>
      <c r="EJ7" s="43"/>
      <c r="EK7" s="43"/>
      <c r="EL7" s="43"/>
      <c r="EM7" s="43"/>
      <c r="EN7" s="43"/>
      <c r="EO7" s="43"/>
      <c r="EP7" s="43"/>
      <c r="EQ7" s="43"/>
      <c r="ER7" s="43"/>
      <c r="ES7" s="43"/>
      <c r="ET7" s="43"/>
      <c r="EU7" s="43"/>
      <c r="EV7" s="43"/>
      <c r="EW7" s="43"/>
      <c r="EX7" s="43"/>
      <c r="EY7" s="43"/>
      <c r="EZ7" s="43"/>
      <c r="FA7" s="43"/>
      <c r="FB7" s="43"/>
      <c r="FC7" s="43"/>
      <c r="FD7" s="43"/>
      <c r="FE7" s="43"/>
      <c r="FF7" s="43"/>
      <c r="FG7" s="43"/>
      <c r="FH7" s="43"/>
      <c r="FI7" s="43"/>
      <c r="FJ7" s="43"/>
      <c r="FK7" s="43"/>
      <c r="FL7" s="43"/>
      <c r="FM7" s="43"/>
      <c r="FN7" s="43"/>
      <c r="FO7" s="43"/>
      <c r="FP7" s="43"/>
      <c r="FQ7" s="43"/>
      <c r="FR7" s="43"/>
      <c r="FS7" s="43"/>
      <c r="FT7" s="43"/>
      <c r="FU7" s="43"/>
      <c r="FV7" s="43"/>
      <c r="FW7" s="43"/>
      <c r="FX7" s="43"/>
      <c r="FY7" s="43"/>
      <c r="FZ7" s="43"/>
      <c r="GA7" s="43"/>
      <c r="GB7" s="43"/>
      <c r="GC7" s="43"/>
      <c r="GD7" s="43"/>
      <c r="GE7" s="43"/>
      <c r="GF7" s="43"/>
      <c r="GG7" s="43"/>
      <c r="GH7" s="43"/>
      <c r="GI7" s="43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3"/>
      <c r="HL7" s="43"/>
      <c r="HM7" s="43"/>
      <c r="HN7" s="43"/>
      <c r="HO7" s="43"/>
      <c r="HP7" s="43"/>
      <c r="HQ7" s="43"/>
      <c r="HR7" s="43"/>
      <c r="HS7" s="43"/>
      <c r="HT7" s="43"/>
      <c r="HU7" s="43"/>
      <c r="HV7" s="43"/>
      <c r="HW7" s="43"/>
      <c r="HX7" s="43"/>
      <c r="HY7" s="43"/>
      <c r="HZ7" s="43"/>
      <c r="IA7" s="43"/>
      <c r="IB7" s="43"/>
      <c r="IC7" s="43"/>
      <c r="ID7" s="43"/>
      <c r="IE7" s="43"/>
      <c r="IF7" s="43"/>
      <c r="IG7" s="43"/>
      <c r="IH7" s="43"/>
      <c r="II7" s="43"/>
      <c r="IJ7" s="43"/>
    </row>
    <row r="8" spans="1:244" ht="18" customHeight="1" x14ac:dyDescent="0.2">
      <c r="A8" s="12" t="str">
        <f>IF(ISBLANK(B8)=FALSE,COUNT(A7)+1,"")</f>
        <v/>
      </c>
      <c r="B8" s="13"/>
      <c r="C8" s="13"/>
      <c r="D8" s="14"/>
      <c r="E8" s="15"/>
      <c r="F8" s="8" t="str">
        <f t="shared" si="0"/>
        <v/>
      </c>
      <c r="G8" s="23"/>
      <c r="H8" s="56"/>
      <c r="I8" s="70"/>
      <c r="J8" s="56"/>
      <c r="K8" s="56"/>
      <c r="L8" s="56"/>
      <c r="M8" s="56"/>
      <c r="N8" s="23"/>
      <c r="O8" s="23"/>
      <c r="P8" s="56"/>
      <c r="Q8" s="86" t="str">
        <f t="shared" ref="Q8:Q56" si="1">IF(AND(NOT(B8=""),NOT(S8="ja")),IF(U8&gt;45,45,U8),"")</f>
        <v/>
      </c>
      <c r="R8" s="98"/>
      <c r="S8" s="99"/>
      <c r="T8" s="91" t="str">
        <f t="shared" ref="T8:T56" si="2">IF(COUNTA(B8:E8,G8:P8,R8:S8)=0,"",IF(OR(COUNTBLANK(B8:E8)&gt;0,COUNTA(G8,I8,K8,N8)&lt;1,AND(ISBLANK(G8),NOT(ISBLANK(H8))),AND(ISBLANK(I8),NOT(ISBLANK(J8))),AND(ISBLANK(K8),NOT(ISBLANK(M8))),AND(ISBLANK(N8),NOT(ISBLANK(P8))),COUNTA(R8:S8)=1),"ERROR","OKAY"))</f>
        <v/>
      </c>
      <c r="U8" s="92">
        <f t="shared" ref="U8:U56" si="3">IF(V8*15=0,15,V8*15)</f>
        <v>15</v>
      </c>
      <c r="V8" s="43">
        <f t="shared" ref="V8:V56" si="4">COUNTA(G8,I8,K8,N8)</f>
        <v>0</v>
      </c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</row>
    <row r="9" spans="1:244" ht="18" customHeight="1" x14ac:dyDescent="0.2">
      <c r="A9" s="12" t="str">
        <f>IF(ISBLANK(B9)=FALSE,COUNT(A$7:A8)+1,"")</f>
        <v/>
      </c>
      <c r="B9" s="16"/>
      <c r="C9" s="19"/>
      <c r="D9" s="17"/>
      <c r="E9" s="18"/>
      <c r="F9" s="8" t="str">
        <f t="shared" si="0"/>
        <v/>
      </c>
      <c r="G9" s="23"/>
      <c r="H9" s="56"/>
      <c r="I9" s="70"/>
      <c r="J9" s="56"/>
      <c r="K9" s="56"/>
      <c r="L9" s="56"/>
      <c r="M9" s="56"/>
      <c r="N9" s="23"/>
      <c r="O9" s="23"/>
      <c r="P9" s="56"/>
      <c r="Q9" s="86" t="str">
        <f t="shared" si="1"/>
        <v/>
      </c>
      <c r="R9" s="98"/>
      <c r="S9" s="99"/>
      <c r="T9" s="91" t="str">
        <f t="shared" si="2"/>
        <v/>
      </c>
      <c r="U9" s="92">
        <f t="shared" si="3"/>
        <v>15</v>
      </c>
      <c r="V9" s="43">
        <f t="shared" si="4"/>
        <v>0</v>
      </c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</row>
    <row r="10" spans="1:244" ht="18" customHeight="1" x14ac:dyDescent="0.2">
      <c r="A10" s="12" t="str">
        <f>IF(ISBLANK(B10)=FALSE,COUNT(A$7:A9)+1,"")</f>
        <v/>
      </c>
      <c r="B10" s="16"/>
      <c r="C10" s="19"/>
      <c r="D10" s="17"/>
      <c r="E10" s="18"/>
      <c r="F10" s="8" t="str">
        <f t="shared" si="0"/>
        <v/>
      </c>
      <c r="G10" s="23"/>
      <c r="H10" s="56"/>
      <c r="I10" s="70"/>
      <c r="J10" s="56"/>
      <c r="K10" s="56"/>
      <c r="L10" s="56"/>
      <c r="M10" s="56"/>
      <c r="N10" s="23"/>
      <c r="O10" s="23"/>
      <c r="P10" s="56"/>
      <c r="Q10" s="86" t="str">
        <f t="shared" si="1"/>
        <v/>
      </c>
      <c r="R10" s="98"/>
      <c r="S10" s="99"/>
      <c r="T10" s="91" t="str">
        <f t="shared" si="2"/>
        <v/>
      </c>
      <c r="U10" s="92">
        <f t="shared" si="3"/>
        <v>15</v>
      </c>
      <c r="V10" s="43">
        <f t="shared" si="4"/>
        <v>0</v>
      </c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  <c r="IF10" s="43"/>
      <c r="IG10" s="43"/>
      <c r="IH10" s="43"/>
      <c r="II10" s="43"/>
      <c r="IJ10" s="43"/>
    </row>
    <row r="11" spans="1:244" ht="18" customHeight="1" x14ac:dyDescent="0.2">
      <c r="A11" s="12" t="str">
        <f>IF(ISBLANK(B11)=FALSE,COUNT(A$7:A10)+1,"")</f>
        <v/>
      </c>
      <c r="B11" s="16"/>
      <c r="C11" s="19"/>
      <c r="D11" s="17"/>
      <c r="E11" s="18"/>
      <c r="F11" s="8" t="str">
        <f t="shared" si="0"/>
        <v/>
      </c>
      <c r="G11" s="23"/>
      <c r="H11" s="56"/>
      <c r="I11" s="70"/>
      <c r="J11" s="56"/>
      <c r="K11" s="56"/>
      <c r="L11" s="56"/>
      <c r="M11" s="56"/>
      <c r="N11" s="23"/>
      <c r="O11" s="23"/>
      <c r="P11" s="56"/>
      <c r="Q11" s="86" t="str">
        <f t="shared" si="1"/>
        <v/>
      </c>
      <c r="R11" s="98"/>
      <c r="S11" s="99"/>
      <c r="T11" s="91" t="str">
        <f t="shared" si="2"/>
        <v/>
      </c>
      <c r="U11" s="92">
        <f t="shared" si="3"/>
        <v>15</v>
      </c>
      <c r="V11" s="43">
        <f t="shared" si="4"/>
        <v>0</v>
      </c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  <c r="IF11" s="43"/>
      <c r="IG11" s="43"/>
      <c r="IH11" s="43"/>
      <c r="II11" s="43"/>
      <c r="IJ11" s="43"/>
    </row>
    <row r="12" spans="1:244" ht="18" customHeight="1" x14ac:dyDescent="0.2">
      <c r="A12" s="12" t="str">
        <f>IF(ISBLANK(B12)=FALSE,COUNT(A$7:A11)+1,"")</f>
        <v/>
      </c>
      <c r="B12" s="16"/>
      <c r="C12" s="19"/>
      <c r="D12" s="17"/>
      <c r="E12" s="18"/>
      <c r="F12" s="8" t="str">
        <f t="shared" si="0"/>
        <v/>
      </c>
      <c r="G12" s="23"/>
      <c r="H12" s="56"/>
      <c r="I12" s="70"/>
      <c r="J12" s="56"/>
      <c r="K12" s="56"/>
      <c r="L12" s="56"/>
      <c r="M12" s="56"/>
      <c r="N12" s="23"/>
      <c r="O12" s="23"/>
      <c r="P12" s="56"/>
      <c r="Q12" s="86" t="str">
        <f t="shared" si="1"/>
        <v/>
      </c>
      <c r="R12" s="98"/>
      <c r="S12" s="99"/>
      <c r="T12" s="91" t="str">
        <f t="shared" si="2"/>
        <v/>
      </c>
      <c r="U12" s="92">
        <f t="shared" si="3"/>
        <v>15</v>
      </c>
      <c r="V12" s="43">
        <f t="shared" si="4"/>
        <v>0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  <c r="IF12" s="43"/>
      <c r="IG12" s="43"/>
      <c r="IH12" s="43"/>
      <c r="II12" s="43"/>
      <c r="IJ12" s="43"/>
    </row>
    <row r="13" spans="1:244" ht="18" customHeight="1" x14ac:dyDescent="0.2">
      <c r="A13" s="12" t="str">
        <f>IF(ISBLANK(B13)=FALSE,COUNT(A$7:A12)+1,"")</f>
        <v/>
      </c>
      <c r="B13" s="16"/>
      <c r="C13" s="19"/>
      <c r="D13" s="17"/>
      <c r="E13" s="18"/>
      <c r="F13" s="8" t="str">
        <f t="shared" si="0"/>
        <v/>
      </c>
      <c r="G13" s="23"/>
      <c r="H13" s="56"/>
      <c r="I13" s="70"/>
      <c r="J13" s="56"/>
      <c r="K13" s="56"/>
      <c r="L13" s="56"/>
      <c r="M13" s="56"/>
      <c r="N13" s="23"/>
      <c r="O13" s="23"/>
      <c r="P13" s="56"/>
      <c r="Q13" s="86" t="str">
        <f t="shared" si="1"/>
        <v/>
      </c>
      <c r="R13" s="98"/>
      <c r="S13" s="99"/>
      <c r="T13" s="91" t="str">
        <f t="shared" si="2"/>
        <v/>
      </c>
      <c r="U13" s="92">
        <f t="shared" si="3"/>
        <v>15</v>
      </c>
      <c r="V13" s="43">
        <f t="shared" si="4"/>
        <v>0</v>
      </c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  <c r="IF13" s="43"/>
      <c r="IG13" s="43"/>
      <c r="IH13" s="43"/>
      <c r="II13" s="43"/>
      <c r="IJ13" s="43"/>
    </row>
    <row r="14" spans="1:244" ht="18" customHeight="1" x14ac:dyDescent="0.2">
      <c r="A14" s="12" t="str">
        <f>IF(ISBLANK(B14)=FALSE,COUNT(A$7:A13)+1,"")</f>
        <v/>
      </c>
      <c r="B14" s="16"/>
      <c r="C14" s="19"/>
      <c r="D14" s="17"/>
      <c r="E14" s="18"/>
      <c r="F14" s="8" t="str">
        <f t="shared" si="0"/>
        <v/>
      </c>
      <c r="G14" s="23"/>
      <c r="H14" s="56"/>
      <c r="I14" s="70"/>
      <c r="J14" s="56"/>
      <c r="K14" s="56"/>
      <c r="L14" s="56"/>
      <c r="M14" s="56"/>
      <c r="N14" s="23"/>
      <c r="O14" s="23"/>
      <c r="P14" s="56"/>
      <c r="Q14" s="86" t="str">
        <f t="shared" si="1"/>
        <v/>
      </c>
      <c r="R14" s="98"/>
      <c r="S14" s="99"/>
      <c r="T14" s="91" t="str">
        <f t="shared" si="2"/>
        <v/>
      </c>
      <c r="U14" s="92">
        <f t="shared" si="3"/>
        <v>15</v>
      </c>
      <c r="V14" s="43">
        <f t="shared" si="4"/>
        <v>0</v>
      </c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</row>
    <row r="15" spans="1:244" ht="18" customHeight="1" x14ac:dyDescent="0.2">
      <c r="A15" s="12" t="str">
        <f>IF(ISBLANK(B15)=FALSE,COUNT(A$7:A14)+1,"")</f>
        <v/>
      </c>
      <c r="B15" s="16"/>
      <c r="C15" s="19"/>
      <c r="D15" s="17"/>
      <c r="E15" s="18"/>
      <c r="F15" s="8" t="str">
        <f t="shared" si="0"/>
        <v/>
      </c>
      <c r="G15" s="23"/>
      <c r="H15" s="56"/>
      <c r="I15" s="70"/>
      <c r="J15" s="56"/>
      <c r="K15" s="56"/>
      <c r="L15" s="56"/>
      <c r="M15" s="56"/>
      <c r="N15" s="23"/>
      <c r="O15" s="23"/>
      <c r="P15" s="56"/>
      <c r="Q15" s="86" t="str">
        <f t="shared" si="1"/>
        <v/>
      </c>
      <c r="R15" s="98"/>
      <c r="S15" s="99"/>
      <c r="T15" s="91" t="str">
        <f t="shared" si="2"/>
        <v/>
      </c>
      <c r="U15" s="92">
        <f t="shared" si="3"/>
        <v>15</v>
      </c>
      <c r="V15" s="43">
        <f t="shared" si="4"/>
        <v>0</v>
      </c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  <c r="IF15" s="43"/>
      <c r="IG15" s="43"/>
      <c r="IH15" s="43"/>
      <c r="II15" s="43"/>
      <c r="IJ15" s="43"/>
    </row>
    <row r="16" spans="1:244" ht="18" customHeight="1" x14ac:dyDescent="0.2">
      <c r="A16" s="12" t="str">
        <f>IF(ISBLANK(B16)=FALSE,COUNT(A$7:A15)+1,"")</f>
        <v/>
      </c>
      <c r="B16" s="16"/>
      <c r="C16" s="19"/>
      <c r="D16" s="17"/>
      <c r="E16" s="18"/>
      <c r="F16" s="8" t="str">
        <f t="shared" si="0"/>
        <v/>
      </c>
      <c r="G16" s="23"/>
      <c r="H16" s="56"/>
      <c r="I16" s="70"/>
      <c r="J16" s="56"/>
      <c r="K16" s="56"/>
      <c r="L16" s="56"/>
      <c r="M16" s="56"/>
      <c r="N16" s="23"/>
      <c r="O16" s="23"/>
      <c r="P16" s="56"/>
      <c r="Q16" s="86" t="str">
        <f t="shared" si="1"/>
        <v/>
      </c>
      <c r="R16" s="98"/>
      <c r="S16" s="99"/>
      <c r="T16" s="91" t="str">
        <f t="shared" si="2"/>
        <v/>
      </c>
      <c r="U16" s="92">
        <f t="shared" si="3"/>
        <v>15</v>
      </c>
      <c r="V16" s="43">
        <f t="shared" si="4"/>
        <v>0</v>
      </c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  <c r="IF16" s="43"/>
      <c r="IG16" s="43"/>
      <c r="IH16" s="43"/>
      <c r="II16" s="43"/>
      <c r="IJ16" s="43"/>
    </row>
    <row r="17" spans="1:244" ht="18" customHeight="1" x14ac:dyDescent="0.2">
      <c r="A17" s="12" t="str">
        <f>IF(ISBLANK(B17)=FALSE,COUNT(A$7:A16)+1,"")</f>
        <v/>
      </c>
      <c r="B17" s="16"/>
      <c r="C17" s="16"/>
      <c r="D17" s="17"/>
      <c r="E17" s="18"/>
      <c r="F17" s="8" t="str">
        <f t="shared" si="0"/>
        <v/>
      </c>
      <c r="G17" s="23"/>
      <c r="H17" s="56"/>
      <c r="I17" s="70"/>
      <c r="J17" s="56"/>
      <c r="K17" s="56"/>
      <c r="L17" s="56"/>
      <c r="M17" s="56"/>
      <c r="N17" s="23"/>
      <c r="O17" s="23"/>
      <c r="P17" s="56"/>
      <c r="Q17" s="86" t="str">
        <f t="shared" si="1"/>
        <v/>
      </c>
      <c r="R17" s="98"/>
      <c r="S17" s="99"/>
      <c r="T17" s="91" t="str">
        <f t="shared" si="2"/>
        <v/>
      </c>
      <c r="U17" s="92">
        <f t="shared" si="3"/>
        <v>15</v>
      </c>
      <c r="V17" s="43">
        <f t="shared" si="4"/>
        <v>0</v>
      </c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</row>
    <row r="18" spans="1:244" ht="18" customHeight="1" x14ac:dyDescent="0.2">
      <c r="A18" s="12" t="str">
        <f>IF(ISBLANK(B18)=FALSE,COUNT(A$7:A17)+1,"")</f>
        <v/>
      </c>
      <c r="B18" s="16"/>
      <c r="C18" s="16"/>
      <c r="D18" s="17"/>
      <c r="E18" s="18"/>
      <c r="F18" s="8" t="str">
        <f t="shared" si="0"/>
        <v/>
      </c>
      <c r="G18" s="23"/>
      <c r="H18" s="56"/>
      <c r="I18" s="70"/>
      <c r="J18" s="56"/>
      <c r="K18" s="56"/>
      <c r="L18" s="56"/>
      <c r="M18" s="56"/>
      <c r="N18" s="23"/>
      <c r="O18" s="23"/>
      <c r="P18" s="56"/>
      <c r="Q18" s="86" t="str">
        <f t="shared" si="1"/>
        <v/>
      </c>
      <c r="R18" s="98"/>
      <c r="S18" s="99"/>
      <c r="T18" s="91" t="str">
        <f t="shared" si="2"/>
        <v/>
      </c>
      <c r="U18" s="92">
        <f t="shared" si="3"/>
        <v>15</v>
      </c>
      <c r="V18" s="43">
        <f t="shared" si="4"/>
        <v>0</v>
      </c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  <c r="IF18" s="43"/>
      <c r="IG18" s="43"/>
      <c r="IH18" s="43"/>
      <c r="II18" s="43"/>
      <c r="IJ18" s="43"/>
    </row>
    <row r="19" spans="1:244" ht="18" customHeight="1" x14ac:dyDescent="0.2">
      <c r="A19" s="12" t="str">
        <f>IF(ISBLANK(B19)=FALSE,COUNT(A$7:A18)+1,"")</f>
        <v/>
      </c>
      <c r="B19" s="16"/>
      <c r="C19" s="16"/>
      <c r="D19" s="17"/>
      <c r="E19" s="18"/>
      <c r="F19" s="8" t="str">
        <f t="shared" si="0"/>
        <v/>
      </c>
      <c r="G19" s="23"/>
      <c r="H19" s="56"/>
      <c r="I19" s="70"/>
      <c r="J19" s="56"/>
      <c r="K19" s="56"/>
      <c r="L19" s="56"/>
      <c r="M19" s="56"/>
      <c r="N19" s="23"/>
      <c r="O19" s="23"/>
      <c r="P19" s="56"/>
      <c r="Q19" s="86" t="str">
        <f t="shared" si="1"/>
        <v/>
      </c>
      <c r="R19" s="98"/>
      <c r="S19" s="99"/>
      <c r="T19" s="91" t="str">
        <f t="shared" si="2"/>
        <v/>
      </c>
      <c r="U19" s="92">
        <f t="shared" si="3"/>
        <v>15</v>
      </c>
      <c r="V19" s="43">
        <f t="shared" si="4"/>
        <v>0</v>
      </c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  <c r="IF19" s="43"/>
      <c r="IG19" s="43"/>
      <c r="IH19" s="43"/>
      <c r="II19" s="43"/>
      <c r="IJ19" s="43"/>
    </row>
    <row r="20" spans="1:244" ht="18" customHeight="1" x14ac:dyDescent="0.2">
      <c r="A20" s="12" t="str">
        <f>IF(ISBLANK(B20)=FALSE,COUNT(A$7:A19)+1,"")</f>
        <v/>
      </c>
      <c r="B20" s="16"/>
      <c r="C20" s="16"/>
      <c r="D20" s="17"/>
      <c r="E20" s="18"/>
      <c r="F20" s="8" t="str">
        <f t="shared" si="0"/>
        <v/>
      </c>
      <c r="G20" s="23"/>
      <c r="H20" s="56"/>
      <c r="I20" s="70"/>
      <c r="J20" s="56"/>
      <c r="K20" s="56"/>
      <c r="L20" s="56"/>
      <c r="M20" s="56"/>
      <c r="N20" s="23"/>
      <c r="O20" s="23"/>
      <c r="P20" s="56"/>
      <c r="Q20" s="86" t="str">
        <f t="shared" si="1"/>
        <v/>
      </c>
      <c r="R20" s="98"/>
      <c r="S20" s="99"/>
      <c r="T20" s="91" t="str">
        <f t="shared" si="2"/>
        <v/>
      </c>
      <c r="U20" s="92">
        <f t="shared" si="3"/>
        <v>15</v>
      </c>
      <c r="V20" s="43">
        <f t="shared" si="4"/>
        <v>0</v>
      </c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</row>
    <row r="21" spans="1:244" ht="18" customHeight="1" x14ac:dyDescent="0.2">
      <c r="A21" s="12" t="str">
        <f>IF(ISBLANK(B21)=FALSE,COUNT(A$7:A20)+1,"")</f>
        <v/>
      </c>
      <c r="B21" s="16"/>
      <c r="C21" s="16"/>
      <c r="D21" s="17"/>
      <c r="E21" s="18"/>
      <c r="F21" s="8" t="str">
        <f t="shared" si="0"/>
        <v/>
      </c>
      <c r="G21" s="23"/>
      <c r="H21" s="56"/>
      <c r="I21" s="70"/>
      <c r="J21" s="56"/>
      <c r="K21" s="56"/>
      <c r="L21" s="56"/>
      <c r="M21" s="56"/>
      <c r="N21" s="23"/>
      <c r="O21" s="23"/>
      <c r="P21" s="56"/>
      <c r="Q21" s="86" t="str">
        <f t="shared" si="1"/>
        <v/>
      </c>
      <c r="R21" s="98"/>
      <c r="S21" s="99"/>
      <c r="T21" s="91" t="str">
        <f t="shared" si="2"/>
        <v/>
      </c>
      <c r="U21" s="92">
        <f t="shared" si="3"/>
        <v>15</v>
      </c>
      <c r="V21" s="43">
        <f t="shared" si="4"/>
        <v>0</v>
      </c>
      <c r="W21" s="43"/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  <c r="IF21" s="43"/>
      <c r="IG21" s="43"/>
      <c r="IH21" s="43"/>
      <c r="II21" s="43"/>
      <c r="IJ21" s="43"/>
    </row>
    <row r="22" spans="1:244" ht="18" customHeight="1" x14ac:dyDescent="0.2">
      <c r="A22" s="12" t="str">
        <f>IF(ISBLANK(B22)=FALSE,COUNT(A$7:A21)+1,"")</f>
        <v/>
      </c>
      <c r="B22" s="16"/>
      <c r="C22" s="16"/>
      <c r="D22" s="17"/>
      <c r="E22" s="18"/>
      <c r="F22" s="8" t="str">
        <f t="shared" si="0"/>
        <v/>
      </c>
      <c r="G22" s="23"/>
      <c r="H22" s="56"/>
      <c r="I22" s="70"/>
      <c r="J22" s="56"/>
      <c r="K22" s="56"/>
      <c r="L22" s="56"/>
      <c r="M22" s="56"/>
      <c r="N22" s="23"/>
      <c r="O22" s="23"/>
      <c r="P22" s="56"/>
      <c r="Q22" s="86" t="str">
        <f t="shared" si="1"/>
        <v/>
      </c>
      <c r="R22" s="98"/>
      <c r="S22" s="99"/>
      <c r="T22" s="91" t="str">
        <f t="shared" si="2"/>
        <v/>
      </c>
      <c r="U22" s="92">
        <f t="shared" si="3"/>
        <v>15</v>
      </c>
      <c r="V22" s="43">
        <f t="shared" si="4"/>
        <v>0</v>
      </c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  <c r="IF22" s="43"/>
      <c r="IG22" s="43"/>
      <c r="IH22" s="43"/>
      <c r="II22" s="43"/>
      <c r="IJ22" s="43"/>
    </row>
    <row r="23" spans="1:244" ht="18" customHeight="1" x14ac:dyDescent="0.2">
      <c r="A23" s="12" t="str">
        <f>IF(ISBLANK(B23)=FALSE,COUNT(A$7:A22)+1,"")</f>
        <v/>
      </c>
      <c r="B23" s="16"/>
      <c r="C23" s="16"/>
      <c r="D23" s="17"/>
      <c r="E23" s="18"/>
      <c r="F23" s="8" t="str">
        <f t="shared" si="0"/>
        <v/>
      </c>
      <c r="G23" s="23"/>
      <c r="H23" s="56"/>
      <c r="I23" s="70"/>
      <c r="J23" s="56"/>
      <c r="K23" s="56"/>
      <c r="L23" s="56"/>
      <c r="M23" s="56"/>
      <c r="N23" s="23"/>
      <c r="O23" s="23"/>
      <c r="P23" s="56"/>
      <c r="Q23" s="86" t="str">
        <f t="shared" si="1"/>
        <v/>
      </c>
      <c r="R23" s="98"/>
      <c r="S23" s="99"/>
      <c r="T23" s="91" t="str">
        <f t="shared" si="2"/>
        <v/>
      </c>
      <c r="U23" s="92">
        <f t="shared" si="3"/>
        <v>15</v>
      </c>
      <c r="V23" s="43">
        <f t="shared" si="4"/>
        <v>0</v>
      </c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  <c r="IF23" s="43"/>
      <c r="IG23" s="43"/>
      <c r="IH23" s="43"/>
      <c r="II23" s="43"/>
      <c r="IJ23" s="43"/>
    </row>
    <row r="24" spans="1:244" ht="18" customHeight="1" x14ac:dyDescent="0.2">
      <c r="A24" s="12" t="str">
        <f>IF(ISBLANK(B24)=FALSE,COUNT(A$7:A23)+1,"")</f>
        <v/>
      </c>
      <c r="B24" s="16"/>
      <c r="C24" s="16"/>
      <c r="D24" s="17"/>
      <c r="E24" s="18"/>
      <c r="F24" s="8" t="str">
        <f t="shared" si="0"/>
        <v/>
      </c>
      <c r="G24" s="23"/>
      <c r="H24" s="56"/>
      <c r="I24" s="70"/>
      <c r="J24" s="56"/>
      <c r="K24" s="56"/>
      <c r="L24" s="56"/>
      <c r="M24" s="56"/>
      <c r="N24" s="23"/>
      <c r="O24" s="23"/>
      <c r="P24" s="56"/>
      <c r="Q24" s="86" t="str">
        <f t="shared" si="1"/>
        <v/>
      </c>
      <c r="R24" s="98"/>
      <c r="S24" s="99"/>
      <c r="T24" s="91" t="str">
        <f t="shared" si="2"/>
        <v/>
      </c>
      <c r="U24" s="92">
        <f t="shared" si="3"/>
        <v>15</v>
      </c>
      <c r="V24" s="43">
        <f t="shared" si="4"/>
        <v>0</v>
      </c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  <c r="IF24" s="43"/>
      <c r="IG24" s="43"/>
      <c r="IH24" s="43"/>
      <c r="II24" s="43"/>
      <c r="IJ24" s="43"/>
    </row>
    <row r="25" spans="1:244" ht="18" customHeight="1" x14ac:dyDescent="0.2">
      <c r="A25" s="12" t="str">
        <f>IF(ISBLANK(B25)=FALSE,COUNT(A$7:A24)+1,"")</f>
        <v/>
      </c>
      <c r="B25" s="16"/>
      <c r="C25" s="16"/>
      <c r="D25" s="17"/>
      <c r="E25" s="18"/>
      <c r="F25" s="8" t="str">
        <f t="shared" si="0"/>
        <v/>
      </c>
      <c r="G25" s="23"/>
      <c r="H25" s="56"/>
      <c r="I25" s="70"/>
      <c r="J25" s="56"/>
      <c r="K25" s="56"/>
      <c r="L25" s="56"/>
      <c r="M25" s="56"/>
      <c r="N25" s="23"/>
      <c r="O25" s="23"/>
      <c r="P25" s="56"/>
      <c r="Q25" s="86" t="str">
        <f t="shared" si="1"/>
        <v/>
      </c>
      <c r="R25" s="98"/>
      <c r="S25" s="99"/>
      <c r="T25" s="91" t="str">
        <f t="shared" si="2"/>
        <v/>
      </c>
      <c r="U25" s="92">
        <f t="shared" si="3"/>
        <v>15</v>
      </c>
      <c r="V25" s="43">
        <f t="shared" si="4"/>
        <v>0</v>
      </c>
      <c r="W25" s="43"/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  <c r="IF25" s="43"/>
      <c r="IG25" s="43"/>
      <c r="IH25" s="43"/>
      <c r="II25" s="43"/>
      <c r="IJ25" s="43"/>
    </row>
    <row r="26" spans="1:244" ht="18" customHeight="1" x14ac:dyDescent="0.2">
      <c r="A26" s="12" t="str">
        <f>IF(ISBLANK(B26)=FALSE,COUNT(A$7:A25)+1,"")</f>
        <v/>
      </c>
      <c r="B26" s="16"/>
      <c r="C26" s="16"/>
      <c r="D26" s="17"/>
      <c r="E26" s="18"/>
      <c r="F26" s="8" t="str">
        <f t="shared" si="0"/>
        <v/>
      </c>
      <c r="G26" s="23"/>
      <c r="H26" s="56"/>
      <c r="I26" s="70"/>
      <c r="J26" s="56"/>
      <c r="K26" s="56"/>
      <c r="L26" s="56"/>
      <c r="M26" s="56"/>
      <c r="N26" s="23"/>
      <c r="O26" s="23"/>
      <c r="P26" s="56"/>
      <c r="Q26" s="86" t="str">
        <f t="shared" si="1"/>
        <v/>
      </c>
      <c r="R26" s="98"/>
      <c r="S26" s="99"/>
      <c r="T26" s="91" t="str">
        <f t="shared" si="2"/>
        <v/>
      </c>
      <c r="U26" s="92">
        <f t="shared" si="3"/>
        <v>15</v>
      </c>
      <c r="V26" s="43">
        <f t="shared" si="4"/>
        <v>0</v>
      </c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  <c r="IF26" s="43"/>
      <c r="IG26" s="43"/>
      <c r="IH26" s="43"/>
      <c r="II26" s="43"/>
      <c r="IJ26" s="43"/>
    </row>
    <row r="27" spans="1:244" ht="18" customHeight="1" x14ac:dyDescent="0.2">
      <c r="A27" s="12" t="str">
        <f>IF(ISBLANK(B27)=FALSE,COUNT(A$7:A26)+1,"")</f>
        <v/>
      </c>
      <c r="B27" s="16"/>
      <c r="C27" s="16"/>
      <c r="D27" s="17"/>
      <c r="E27" s="18"/>
      <c r="F27" s="8" t="str">
        <f t="shared" si="0"/>
        <v/>
      </c>
      <c r="G27" s="23"/>
      <c r="H27" s="56"/>
      <c r="I27" s="70"/>
      <c r="J27" s="56"/>
      <c r="K27" s="56"/>
      <c r="L27" s="56"/>
      <c r="M27" s="56"/>
      <c r="N27" s="23"/>
      <c r="O27" s="23"/>
      <c r="P27" s="56"/>
      <c r="Q27" s="86" t="str">
        <f t="shared" si="1"/>
        <v/>
      </c>
      <c r="R27" s="98"/>
      <c r="S27" s="99"/>
      <c r="T27" s="91" t="str">
        <f t="shared" si="2"/>
        <v/>
      </c>
      <c r="U27" s="92">
        <f t="shared" si="3"/>
        <v>15</v>
      </c>
      <c r="V27" s="43">
        <f t="shared" si="4"/>
        <v>0</v>
      </c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  <c r="IF27" s="43"/>
      <c r="IG27" s="43"/>
      <c r="IH27" s="43"/>
      <c r="II27" s="43"/>
      <c r="IJ27" s="43"/>
    </row>
    <row r="28" spans="1:244" ht="18" customHeight="1" x14ac:dyDescent="0.2">
      <c r="A28" s="12" t="str">
        <f>IF(ISBLANK(B28)=FALSE,COUNT(A$7:A27)+1,"")</f>
        <v/>
      </c>
      <c r="B28" s="16"/>
      <c r="C28" s="16"/>
      <c r="D28" s="17"/>
      <c r="E28" s="18"/>
      <c r="F28" s="8" t="str">
        <f t="shared" si="0"/>
        <v/>
      </c>
      <c r="G28" s="23"/>
      <c r="H28" s="56"/>
      <c r="I28" s="70"/>
      <c r="J28" s="56"/>
      <c r="K28" s="56"/>
      <c r="L28" s="56"/>
      <c r="M28" s="56"/>
      <c r="N28" s="23"/>
      <c r="O28" s="23"/>
      <c r="P28" s="56"/>
      <c r="Q28" s="86" t="str">
        <f t="shared" si="1"/>
        <v/>
      </c>
      <c r="R28" s="98"/>
      <c r="S28" s="99"/>
      <c r="T28" s="91" t="str">
        <f t="shared" si="2"/>
        <v/>
      </c>
      <c r="U28" s="92">
        <f t="shared" si="3"/>
        <v>15</v>
      </c>
      <c r="V28" s="43">
        <f t="shared" si="4"/>
        <v>0</v>
      </c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  <c r="IF28" s="43"/>
      <c r="IG28" s="43"/>
      <c r="IH28" s="43"/>
      <c r="II28" s="43"/>
      <c r="IJ28" s="43"/>
    </row>
    <row r="29" spans="1:244" ht="18" customHeight="1" x14ac:dyDescent="0.2">
      <c r="A29" s="12" t="str">
        <f>IF(ISBLANK(B29)=FALSE,COUNT(A$7:A28)+1,"")</f>
        <v/>
      </c>
      <c r="B29" s="16"/>
      <c r="C29" s="16"/>
      <c r="D29" s="17"/>
      <c r="E29" s="18"/>
      <c r="F29" s="8" t="str">
        <f t="shared" si="0"/>
        <v/>
      </c>
      <c r="G29" s="23"/>
      <c r="H29" s="56"/>
      <c r="I29" s="70"/>
      <c r="J29" s="56"/>
      <c r="K29" s="56"/>
      <c r="L29" s="56"/>
      <c r="M29" s="56"/>
      <c r="N29" s="23"/>
      <c r="O29" s="23"/>
      <c r="P29" s="56"/>
      <c r="Q29" s="86" t="str">
        <f t="shared" si="1"/>
        <v/>
      </c>
      <c r="R29" s="98"/>
      <c r="S29" s="99"/>
      <c r="T29" s="91" t="str">
        <f t="shared" si="2"/>
        <v/>
      </c>
      <c r="U29" s="92">
        <f t="shared" si="3"/>
        <v>15</v>
      </c>
      <c r="V29" s="43">
        <f t="shared" si="4"/>
        <v>0</v>
      </c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  <c r="IF29" s="43"/>
      <c r="IG29" s="43"/>
      <c r="IH29" s="43"/>
      <c r="II29" s="43"/>
      <c r="IJ29" s="43"/>
    </row>
    <row r="30" spans="1:244" s="3" customFormat="1" ht="18" customHeight="1" x14ac:dyDescent="0.2">
      <c r="A30" s="12" t="str">
        <f>IF(ISBLANK(B30)=FALSE,COUNT(A$7:A29)+1,"")</f>
        <v/>
      </c>
      <c r="B30" s="16"/>
      <c r="C30" s="16"/>
      <c r="D30" s="17"/>
      <c r="E30" s="18"/>
      <c r="F30" s="8" t="str">
        <f t="shared" si="0"/>
        <v/>
      </c>
      <c r="G30" s="23"/>
      <c r="H30" s="56"/>
      <c r="I30" s="70"/>
      <c r="J30" s="56"/>
      <c r="K30" s="56"/>
      <c r="L30" s="56"/>
      <c r="M30" s="56"/>
      <c r="N30" s="23"/>
      <c r="O30" s="23"/>
      <c r="P30" s="56"/>
      <c r="Q30" s="86" t="str">
        <f t="shared" si="1"/>
        <v/>
      </c>
      <c r="R30" s="98"/>
      <c r="S30" s="99"/>
      <c r="T30" s="91" t="str">
        <f t="shared" si="2"/>
        <v/>
      </c>
      <c r="U30" s="92">
        <f t="shared" si="3"/>
        <v>15</v>
      </c>
      <c r="V30" s="43">
        <f t="shared" si="4"/>
        <v>0</v>
      </c>
    </row>
    <row r="31" spans="1:244" s="3" customFormat="1" ht="18" customHeight="1" x14ac:dyDescent="0.2">
      <c r="A31" s="12" t="str">
        <f>IF(ISBLANK(B31)=FALSE,COUNT(A$7:A30)+1,"")</f>
        <v/>
      </c>
      <c r="B31" s="20"/>
      <c r="C31" s="20"/>
      <c r="D31" s="17"/>
      <c r="E31" s="18"/>
      <c r="F31" s="8" t="str">
        <f t="shared" si="0"/>
        <v/>
      </c>
      <c r="G31" s="23"/>
      <c r="H31" s="56"/>
      <c r="I31" s="70"/>
      <c r="J31" s="56"/>
      <c r="K31" s="56"/>
      <c r="L31" s="56"/>
      <c r="M31" s="56"/>
      <c r="N31" s="23"/>
      <c r="O31" s="23"/>
      <c r="P31" s="56"/>
      <c r="Q31" s="86" t="str">
        <f t="shared" si="1"/>
        <v/>
      </c>
      <c r="R31" s="98"/>
      <c r="S31" s="99"/>
      <c r="T31" s="91" t="str">
        <f t="shared" si="2"/>
        <v/>
      </c>
      <c r="U31" s="92">
        <f t="shared" si="3"/>
        <v>15</v>
      </c>
      <c r="V31" s="43">
        <f t="shared" si="4"/>
        <v>0</v>
      </c>
    </row>
    <row r="32" spans="1:244" s="3" customFormat="1" ht="18" customHeight="1" x14ac:dyDescent="0.2">
      <c r="A32" s="12" t="str">
        <f>IF(ISBLANK(B32)=FALSE,COUNT(A$7:A31)+1,"")</f>
        <v/>
      </c>
      <c r="B32" s="20"/>
      <c r="C32" s="20"/>
      <c r="D32" s="17"/>
      <c r="E32" s="18"/>
      <c r="F32" s="8" t="str">
        <f t="shared" si="0"/>
        <v/>
      </c>
      <c r="G32" s="23"/>
      <c r="H32" s="56"/>
      <c r="I32" s="70"/>
      <c r="J32" s="56"/>
      <c r="K32" s="56"/>
      <c r="L32" s="56"/>
      <c r="M32" s="56"/>
      <c r="N32" s="23"/>
      <c r="O32" s="23"/>
      <c r="P32" s="56"/>
      <c r="Q32" s="86" t="str">
        <f t="shared" si="1"/>
        <v/>
      </c>
      <c r="R32" s="98"/>
      <c r="S32" s="99"/>
      <c r="T32" s="91" t="str">
        <f t="shared" si="2"/>
        <v/>
      </c>
      <c r="U32" s="92">
        <f t="shared" si="3"/>
        <v>15</v>
      </c>
      <c r="V32" s="43">
        <f t="shared" si="4"/>
        <v>0</v>
      </c>
    </row>
    <row r="33" spans="1:22" s="3" customFormat="1" ht="18" customHeight="1" x14ac:dyDescent="0.2">
      <c r="A33" s="12" t="str">
        <f>IF(ISBLANK(B33)=FALSE,COUNT(A$7:A32)+1,"")</f>
        <v/>
      </c>
      <c r="B33" s="20"/>
      <c r="C33" s="20"/>
      <c r="D33" s="17"/>
      <c r="E33" s="18"/>
      <c r="F33" s="8" t="str">
        <f t="shared" si="0"/>
        <v/>
      </c>
      <c r="G33" s="23"/>
      <c r="H33" s="56"/>
      <c r="I33" s="70"/>
      <c r="J33" s="56"/>
      <c r="K33" s="56"/>
      <c r="L33" s="56"/>
      <c r="M33" s="56"/>
      <c r="N33" s="23"/>
      <c r="O33" s="23"/>
      <c r="P33" s="56"/>
      <c r="Q33" s="86" t="str">
        <f t="shared" si="1"/>
        <v/>
      </c>
      <c r="R33" s="98"/>
      <c r="S33" s="99"/>
      <c r="T33" s="91" t="str">
        <f t="shared" si="2"/>
        <v/>
      </c>
      <c r="U33" s="92">
        <f t="shared" si="3"/>
        <v>15</v>
      </c>
      <c r="V33" s="43">
        <f t="shared" si="4"/>
        <v>0</v>
      </c>
    </row>
    <row r="34" spans="1:22" s="3" customFormat="1" ht="18" customHeight="1" x14ac:dyDescent="0.2">
      <c r="A34" s="12" t="str">
        <f>IF(ISBLANK(B34)=FALSE,COUNT(A$7:A33)+1,"")</f>
        <v/>
      </c>
      <c r="B34" s="20"/>
      <c r="C34" s="20"/>
      <c r="D34" s="17"/>
      <c r="E34" s="18"/>
      <c r="F34" s="8" t="str">
        <f t="shared" si="0"/>
        <v/>
      </c>
      <c r="G34" s="23"/>
      <c r="H34" s="56"/>
      <c r="I34" s="70"/>
      <c r="J34" s="56"/>
      <c r="K34" s="56"/>
      <c r="L34" s="56"/>
      <c r="M34" s="56"/>
      <c r="N34" s="23"/>
      <c r="O34" s="23"/>
      <c r="P34" s="56"/>
      <c r="Q34" s="86" t="str">
        <f t="shared" si="1"/>
        <v/>
      </c>
      <c r="R34" s="98"/>
      <c r="S34" s="99"/>
      <c r="T34" s="91" t="str">
        <f t="shared" si="2"/>
        <v/>
      </c>
      <c r="U34" s="92">
        <f t="shared" si="3"/>
        <v>15</v>
      </c>
      <c r="V34" s="43">
        <f t="shared" si="4"/>
        <v>0</v>
      </c>
    </row>
    <row r="35" spans="1:22" s="3" customFormat="1" ht="18" customHeight="1" x14ac:dyDescent="0.2">
      <c r="A35" s="12" t="str">
        <f>IF(ISBLANK(B35)=FALSE,COUNT(A$7:A34)+1,"")</f>
        <v/>
      </c>
      <c r="B35" s="20"/>
      <c r="C35" s="20"/>
      <c r="D35" s="17"/>
      <c r="E35" s="18"/>
      <c r="F35" s="8" t="str">
        <f t="shared" si="0"/>
        <v/>
      </c>
      <c r="G35" s="23"/>
      <c r="H35" s="56"/>
      <c r="I35" s="70"/>
      <c r="J35" s="56"/>
      <c r="K35" s="56"/>
      <c r="L35" s="56"/>
      <c r="M35" s="56"/>
      <c r="N35" s="23"/>
      <c r="O35" s="23"/>
      <c r="P35" s="56"/>
      <c r="Q35" s="86" t="str">
        <f t="shared" si="1"/>
        <v/>
      </c>
      <c r="R35" s="98"/>
      <c r="S35" s="99"/>
      <c r="T35" s="91" t="str">
        <f t="shared" si="2"/>
        <v/>
      </c>
      <c r="U35" s="92">
        <f t="shared" si="3"/>
        <v>15</v>
      </c>
      <c r="V35" s="43">
        <f t="shared" si="4"/>
        <v>0</v>
      </c>
    </row>
    <row r="36" spans="1:22" s="3" customFormat="1" ht="18" customHeight="1" x14ac:dyDescent="0.2">
      <c r="A36" s="12" t="str">
        <f>IF(ISBLANK(B36)=FALSE,COUNT(A$7:A35)+1,"")</f>
        <v/>
      </c>
      <c r="B36" s="20"/>
      <c r="C36" s="20"/>
      <c r="D36" s="17"/>
      <c r="E36" s="18"/>
      <c r="F36" s="8" t="str">
        <f t="shared" si="0"/>
        <v/>
      </c>
      <c r="G36" s="23"/>
      <c r="H36" s="56"/>
      <c r="I36" s="70"/>
      <c r="J36" s="56"/>
      <c r="K36" s="56"/>
      <c r="L36" s="56"/>
      <c r="M36" s="56"/>
      <c r="N36" s="23"/>
      <c r="O36" s="23"/>
      <c r="P36" s="56"/>
      <c r="Q36" s="86" t="str">
        <f t="shared" si="1"/>
        <v/>
      </c>
      <c r="R36" s="98"/>
      <c r="S36" s="99"/>
      <c r="T36" s="91" t="str">
        <f t="shared" si="2"/>
        <v/>
      </c>
      <c r="U36" s="92">
        <f t="shared" si="3"/>
        <v>15</v>
      </c>
      <c r="V36" s="43">
        <f t="shared" si="4"/>
        <v>0</v>
      </c>
    </row>
    <row r="37" spans="1:22" s="3" customFormat="1" ht="18" customHeight="1" x14ac:dyDescent="0.2">
      <c r="A37" s="12" t="str">
        <f>IF(ISBLANK(B37)=FALSE,COUNT(A$7:A36)+1,"")</f>
        <v/>
      </c>
      <c r="B37" s="20"/>
      <c r="C37" s="20"/>
      <c r="D37" s="17"/>
      <c r="E37" s="18"/>
      <c r="F37" s="8" t="str">
        <f t="shared" si="0"/>
        <v/>
      </c>
      <c r="G37" s="23"/>
      <c r="H37" s="56"/>
      <c r="I37" s="70"/>
      <c r="J37" s="56"/>
      <c r="K37" s="56"/>
      <c r="L37" s="56"/>
      <c r="M37" s="56"/>
      <c r="N37" s="23"/>
      <c r="O37" s="23"/>
      <c r="P37" s="56"/>
      <c r="Q37" s="86" t="str">
        <f t="shared" si="1"/>
        <v/>
      </c>
      <c r="R37" s="98"/>
      <c r="S37" s="99"/>
      <c r="T37" s="91" t="str">
        <f t="shared" si="2"/>
        <v/>
      </c>
      <c r="U37" s="92">
        <f t="shared" si="3"/>
        <v>15</v>
      </c>
      <c r="V37" s="43">
        <f t="shared" si="4"/>
        <v>0</v>
      </c>
    </row>
    <row r="38" spans="1:22" s="3" customFormat="1" ht="18" customHeight="1" x14ac:dyDescent="0.2">
      <c r="A38" s="12" t="str">
        <f>IF(ISBLANK(B38)=FALSE,COUNT(A$7:A37)+1,"")</f>
        <v/>
      </c>
      <c r="B38" s="20"/>
      <c r="C38" s="20"/>
      <c r="D38" s="17"/>
      <c r="E38" s="18"/>
      <c r="F38" s="8" t="str">
        <f t="shared" si="0"/>
        <v/>
      </c>
      <c r="G38" s="23"/>
      <c r="H38" s="56"/>
      <c r="I38" s="70"/>
      <c r="J38" s="56"/>
      <c r="K38" s="56"/>
      <c r="L38" s="56"/>
      <c r="M38" s="56"/>
      <c r="N38" s="23"/>
      <c r="O38" s="23"/>
      <c r="P38" s="56"/>
      <c r="Q38" s="86" t="str">
        <f t="shared" si="1"/>
        <v/>
      </c>
      <c r="R38" s="98"/>
      <c r="S38" s="99"/>
      <c r="T38" s="91" t="str">
        <f t="shared" si="2"/>
        <v/>
      </c>
      <c r="U38" s="92">
        <f t="shared" si="3"/>
        <v>15</v>
      </c>
      <c r="V38" s="43">
        <f t="shared" si="4"/>
        <v>0</v>
      </c>
    </row>
    <row r="39" spans="1:22" s="3" customFormat="1" ht="18" customHeight="1" x14ac:dyDescent="0.2">
      <c r="A39" s="12" t="str">
        <f>IF(ISBLANK(B39)=FALSE,COUNT(A$7:A38)+1,"")</f>
        <v/>
      </c>
      <c r="B39" s="20"/>
      <c r="C39" s="20"/>
      <c r="D39" s="17"/>
      <c r="E39" s="18"/>
      <c r="F39" s="8" t="str">
        <f t="shared" si="0"/>
        <v/>
      </c>
      <c r="G39" s="23"/>
      <c r="H39" s="56"/>
      <c r="I39" s="70"/>
      <c r="J39" s="56"/>
      <c r="K39" s="56"/>
      <c r="L39" s="56"/>
      <c r="M39" s="56"/>
      <c r="N39" s="23"/>
      <c r="O39" s="23"/>
      <c r="P39" s="56"/>
      <c r="Q39" s="86" t="str">
        <f t="shared" si="1"/>
        <v/>
      </c>
      <c r="R39" s="98"/>
      <c r="S39" s="99"/>
      <c r="T39" s="91" t="str">
        <f t="shared" si="2"/>
        <v/>
      </c>
      <c r="U39" s="92">
        <f t="shared" si="3"/>
        <v>15</v>
      </c>
      <c r="V39" s="43">
        <f t="shared" si="4"/>
        <v>0</v>
      </c>
    </row>
    <row r="40" spans="1:22" s="3" customFormat="1" ht="18" customHeight="1" x14ac:dyDescent="0.2">
      <c r="A40" s="12" t="str">
        <f>IF(ISBLANK(B40)=FALSE,COUNT(A$7:A39)+1,"")</f>
        <v/>
      </c>
      <c r="B40" s="20"/>
      <c r="C40" s="20"/>
      <c r="D40" s="17"/>
      <c r="E40" s="18"/>
      <c r="F40" s="8" t="str">
        <f t="shared" si="0"/>
        <v/>
      </c>
      <c r="G40" s="23"/>
      <c r="H40" s="56"/>
      <c r="I40" s="70"/>
      <c r="J40" s="56"/>
      <c r="K40" s="56"/>
      <c r="L40" s="56"/>
      <c r="M40" s="56"/>
      <c r="N40" s="23"/>
      <c r="O40" s="23"/>
      <c r="P40" s="56"/>
      <c r="Q40" s="86" t="str">
        <f t="shared" si="1"/>
        <v/>
      </c>
      <c r="R40" s="98"/>
      <c r="S40" s="99"/>
      <c r="T40" s="91" t="str">
        <f t="shared" si="2"/>
        <v/>
      </c>
      <c r="U40" s="92">
        <f t="shared" si="3"/>
        <v>15</v>
      </c>
      <c r="V40" s="43">
        <f t="shared" si="4"/>
        <v>0</v>
      </c>
    </row>
    <row r="41" spans="1:22" s="3" customFormat="1" ht="18" customHeight="1" x14ac:dyDescent="0.2">
      <c r="A41" s="12" t="str">
        <f>IF(ISBLANK(B41)=FALSE,COUNT(A$7:A40)+1,"")</f>
        <v/>
      </c>
      <c r="B41" s="20"/>
      <c r="C41" s="20"/>
      <c r="D41" s="17"/>
      <c r="E41" s="18"/>
      <c r="F41" s="8" t="str">
        <f t="shared" si="0"/>
        <v/>
      </c>
      <c r="G41" s="23"/>
      <c r="H41" s="56"/>
      <c r="I41" s="70"/>
      <c r="J41" s="56"/>
      <c r="K41" s="56"/>
      <c r="L41" s="56"/>
      <c r="M41" s="56"/>
      <c r="N41" s="23"/>
      <c r="O41" s="23"/>
      <c r="P41" s="56"/>
      <c r="Q41" s="86" t="str">
        <f t="shared" si="1"/>
        <v/>
      </c>
      <c r="R41" s="98"/>
      <c r="S41" s="99"/>
      <c r="T41" s="91" t="str">
        <f t="shared" si="2"/>
        <v/>
      </c>
      <c r="U41" s="92">
        <f t="shared" si="3"/>
        <v>15</v>
      </c>
      <c r="V41" s="43">
        <f t="shared" si="4"/>
        <v>0</v>
      </c>
    </row>
    <row r="42" spans="1:22" s="3" customFormat="1" ht="18" customHeight="1" x14ac:dyDescent="0.2">
      <c r="A42" s="12" t="str">
        <f>IF(ISBLANK(B42)=FALSE,COUNT(A$7:A41)+1,"")</f>
        <v/>
      </c>
      <c r="B42" s="20"/>
      <c r="C42" s="20"/>
      <c r="D42" s="17"/>
      <c r="E42" s="18"/>
      <c r="F42" s="8" t="str">
        <f t="shared" si="0"/>
        <v/>
      </c>
      <c r="G42" s="23"/>
      <c r="H42" s="56"/>
      <c r="I42" s="70"/>
      <c r="J42" s="56"/>
      <c r="K42" s="56"/>
      <c r="L42" s="56"/>
      <c r="M42" s="56"/>
      <c r="N42" s="23"/>
      <c r="O42" s="23"/>
      <c r="P42" s="56"/>
      <c r="Q42" s="86" t="str">
        <f t="shared" si="1"/>
        <v/>
      </c>
      <c r="R42" s="98"/>
      <c r="S42" s="99"/>
      <c r="T42" s="91" t="str">
        <f t="shared" si="2"/>
        <v/>
      </c>
      <c r="U42" s="92">
        <f t="shared" si="3"/>
        <v>15</v>
      </c>
      <c r="V42" s="43">
        <f t="shared" si="4"/>
        <v>0</v>
      </c>
    </row>
    <row r="43" spans="1:22" s="3" customFormat="1" ht="18" customHeight="1" x14ac:dyDescent="0.2">
      <c r="A43" s="12" t="str">
        <f>IF(ISBLANK(B43)=FALSE,COUNT(A$7:A42)+1,"")</f>
        <v/>
      </c>
      <c r="B43" s="20"/>
      <c r="C43" s="20"/>
      <c r="D43" s="17"/>
      <c r="E43" s="18"/>
      <c r="F43" s="8" t="str">
        <f t="shared" si="0"/>
        <v/>
      </c>
      <c r="G43" s="23"/>
      <c r="H43" s="56"/>
      <c r="I43" s="70"/>
      <c r="J43" s="56"/>
      <c r="K43" s="56"/>
      <c r="L43" s="56"/>
      <c r="M43" s="56"/>
      <c r="N43" s="23"/>
      <c r="O43" s="23"/>
      <c r="P43" s="56"/>
      <c r="Q43" s="86" t="str">
        <f t="shared" si="1"/>
        <v/>
      </c>
      <c r="R43" s="98"/>
      <c r="S43" s="99"/>
      <c r="T43" s="91" t="str">
        <f t="shared" si="2"/>
        <v/>
      </c>
      <c r="U43" s="92">
        <f t="shared" si="3"/>
        <v>15</v>
      </c>
      <c r="V43" s="43">
        <f t="shared" si="4"/>
        <v>0</v>
      </c>
    </row>
    <row r="44" spans="1:22" s="3" customFormat="1" ht="18" customHeight="1" x14ac:dyDescent="0.2">
      <c r="A44" s="12" t="str">
        <f>IF(ISBLANK(B44)=FALSE,COUNT(A$7:A43)+1,"")</f>
        <v/>
      </c>
      <c r="B44" s="20"/>
      <c r="C44" s="20"/>
      <c r="D44" s="17"/>
      <c r="E44" s="18"/>
      <c r="F44" s="8" t="str">
        <f t="shared" si="0"/>
        <v/>
      </c>
      <c r="G44" s="23"/>
      <c r="H44" s="56"/>
      <c r="I44" s="70"/>
      <c r="J44" s="56"/>
      <c r="K44" s="56"/>
      <c r="L44" s="56"/>
      <c r="M44" s="56"/>
      <c r="N44" s="23"/>
      <c r="O44" s="23"/>
      <c r="P44" s="56"/>
      <c r="Q44" s="86" t="str">
        <f t="shared" si="1"/>
        <v/>
      </c>
      <c r="R44" s="98"/>
      <c r="S44" s="99"/>
      <c r="T44" s="91" t="str">
        <f t="shared" si="2"/>
        <v/>
      </c>
      <c r="U44" s="92">
        <f t="shared" si="3"/>
        <v>15</v>
      </c>
      <c r="V44" s="43">
        <f t="shared" si="4"/>
        <v>0</v>
      </c>
    </row>
    <row r="45" spans="1:22" s="3" customFormat="1" ht="18" customHeight="1" x14ac:dyDescent="0.2">
      <c r="A45" s="12" t="str">
        <f>IF(ISBLANK(B45)=FALSE,COUNT(A$7:A44)+1,"")</f>
        <v/>
      </c>
      <c r="B45" s="20"/>
      <c r="C45" s="20"/>
      <c r="D45" s="17"/>
      <c r="E45" s="18"/>
      <c r="F45" s="8" t="str">
        <f t="shared" si="0"/>
        <v/>
      </c>
      <c r="G45" s="23"/>
      <c r="H45" s="56"/>
      <c r="I45" s="70"/>
      <c r="J45" s="56"/>
      <c r="K45" s="56"/>
      <c r="L45" s="56"/>
      <c r="M45" s="56"/>
      <c r="N45" s="23"/>
      <c r="O45" s="23"/>
      <c r="P45" s="56"/>
      <c r="Q45" s="86" t="str">
        <f t="shared" si="1"/>
        <v/>
      </c>
      <c r="R45" s="98"/>
      <c r="S45" s="99"/>
      <c r="T45" s="91" t="str">
        <f t="shared" si="2"/>
        <v/>
      </c>
      <c r="U45" s="92">
        <f t="shared" si="3"/>
        <v>15</v>
      </c>
      <c r="V45" s="43">
        <f t="shared" si="4"/>
        <v>0</v>
      </c>
    </row>
    <row r="46" spans="1:22" s="3" customFormat="1" ht="18" customHeight="1" x14ac:dyDescent="0.2">
      <c r="A46" s="12" t="str">
        <f>IF(ISBLANK(B46)=FALSE,COUNT(A$7:A45)+1,"")</f>
        <v/>
      </c>
      <c r="B46" s="20"/>
      <c r="C46" s="20"/>
      <c r="D46" s="17"/>
      <c r="E46" s="18"/>
      <c r="F46" s="8" t="str">
        <f t="shared" si="0"/>
        <v/>
      </c>
      <c r="G46" s="23"/>
      <c r="H46" s="56"/>
      <c r="I46" s="70"/>
      <c r="J46" s="56"/>
      <c r="K46" s="56"/>
      <c r="L46" s="56"/>
      <c r="M46" s="56"/>
      <c r="N46" s="23"/>
      <c r="O46" s="23"/>
      <c r="P46" s="56"/>
      <c r="Q46" s="86" t="str">
        <f t="shared" si="1"/>
        <v/>
      </c>
      <c r="R46" s="98"/>
      <c r="S46" s="99"/>
      <c r="T46" s="91" t="str">
        <f t="shared" si="2"/>
        <v/>
      </c>
      <c r="U46" s="92">
        <f t="shared" si="3"/>
        <v>15</v>
      </c>
      <c r="V46" s="43">
        <f t="shared" si="4"/>
        <v>0</v>
      </c>
    </row>
    <row r="47" spans="1:22" s="3" customFormat="1" ht="18" customHeight="1" x14ac:dyDescent="0.2">
      <c r="A47" s="12" t="str">
        <f>IF(ISBLANK(B47)=FALSE,COUNT(A$7:A46)+1,"")</f>
        <v/>
      </c>
      <c r="B47" s="20"/>
      <c r="C47" s="20"/>
      <c r="D47" s="17"/>
      <c r="E47" s="18"/>
      <c r="F47" s="8" t="str">
        <f t="shared" si="0"/>
        <v/>
      </c>
      <c r="G47" s="23"/>
      <c r="H47" s="56"/>
      <c r="I47" s="70"/>
      <c r="J47" s="56"/>
      <c r="K47" s="56"/>
      <c r="L47" s="56"/>
      <c r="M47" s="56"/>
      <c r="N47" s="23"/>
      <c r="O47" s="23"/>
      <c r="P47" s="56"/>
      <c r="Q47" s="86" t="str">
        <f t="shared" si="1"/>
        <v/>
      </c>
      <c r="R47" s="98"/>
      <c r="S47" s="99"/>
      <c r="T47" s="91" t="str">
        <f t="shared" si="2"/>
        <v/>
      </c>
      <c r="U47" s="92">
        <f t="shared" si="3"/>
        <v>15</v>
      </c>
      <c r="V47" s="43">
        <f t="shared" si="4"/>
        <v>0</v>
      </c>
    </row>
    <row r="48" spans="1:22" s="3" customFormat="1" ht="18" customHeight="1" x14ac:dyDescent="0.2">
      <c r="A48" s="12" t="str">
        <f>IF(ISBLANK(B48)=FALSE,COUNT(A$7:A47)+1,"")</f>
        <v/>
      </c>
      <c r="B48" s="20"/>
      <c r="C48" s="20"/>
      <c r="D48" s="17"/>
      <c r="E48" s="18"/>
      <c r="F48" s="8" t="str">
        <f t="shared" si="0"/>
        <v/>
      </c>
      <c r="G48" s="23"/>
      <c r="H48" s="56"/>
      <c r="I48" s="70"/>
      <c r="J48" s="56"/>
      <c r="K48" s="56"/>
      <c r="L48" s="56"/>
      <c r="M48" s="56"/>
      <c r="N48" s="23"/>
      <c r="O48" s="23"/>
      <c r="P48" s="56"/>
      <c r="Q48" s="86" t="str">
        <f t="shared" si="1"/>
        <v/>
      </c>
      <c r="R48" s="98"/>
      <c r="S48" s="99"/>
      <c r="T48" s="91" t="str">
        <f t="shared" si="2"/>
        <v/>
      </c>
      <c r="U48" s="92">
        <f t="shared" si="3"/>
        <v>15</v>
      </c>
      <c r="V48" s="43">
        <f t="shared" si="4"/>
        <v>0</v>
      </c>
    </row>
    <row r="49" spans="1:22" s="3" customFormat="1" ht="18" customHeight="1" x14ac:dyDescent="0.2">
      <c r="A49" s="12" t="str">
        <f>IF(ISBLANK(B49)=FALSE,COUNT(A$7:A48)+1,"")</f>
        <v/>
      </c>
      <c r="B49" s="20"/>
      <c r="C49" s="20"/>
      <c r="D49" s="17"/>
      <c r="E49" s="18"/>
      <c r="F49" s="8" t="str">
        <f t="shared" si="0"/>
        <v/>
      </c>
      <c r="G49" s="23"/>
      <c r="H49" s="56"/>
      <c r="I49" s="70"/>
      <c r="J49" s="56"/>
      <c r="K49" s="56"/>
      <c r="L49" s="56"/>
      <c r="M49" s="56"/>
      <c r="N49" s="23"/>
      <c r="O49" s="23"/>
      <c r="P49" s="56"/>
      <c r="Q49" s="86" t="str">
        <f t="shared" si="1"/>
        <v/>
      </c>
      <c r="R49" s="98"/>
      <c r="S49" s="99"/>
      <c r="T49" s="91" t="str">
        <f t="shared" si="2"/>
        <v/>
      </c>
      <c r="U49" s="92">
        <f t="shared" si="3"/>
        <v>15</v>
      </c>
      <c r="V49" s="43">
        <f t="shared" si="4"/>
        <v>0</v>
      </c>
    </row>
    <row r="50" spans="1:22" s="3" customFormat="1" ht="18" customHeight="1" x14ac:dyDescent="0.2">
      <c r="A50" s="12" t="str">
        <f>IF(ISBLANK(B50)=FALSE,COUNT(A$7:A49)+1,"")</f>
        <v/>
      </c>
      <c r="B50" s="20"/>
      <c r="C50" s="20"/>
      <c r="D50" s="17"/>
      <c r="E50" s="18"/>
      <c r="F50" s="8" t="str">
        <f t="shared" si="0"/>
        <v/>
      </c>
      <c r="G50" s="23"/>
      <c r="H50" s="56"/>
      <c r="I50" s="70"/>
      <c r="J50" s="56"/>
      <c r="K50" s="56"/>
      <c r="L50" s="56"/>
      <c r="M50" s="56"/>
      <c r="N50" s="23"/>
      <c r="O50" s="23"/>
      <c r="P50" s="56"/>
      <c r="Q50" s="86" t="str">
        <f t="shared" si="1"/>
        <v/>
      </c>
      <c r="R50" s="98"/>
      <c r="S50" s="99"/>
      <c r="T50" s="91" t="str">
        <f t="shared" si="2"/>
        <v/>
      </c>
      <c r="U50" s="92">
        <f t="shared" si="3"/>
        <v>15</v>
      </c>
      <c r="V50" s="43">
        <f t="shared" si="4"/>
        <v>0</v>
      </c>
    </row>
    <row r="51" spans="1:22" s="3" customFormat="1" ht="18" customHeight="1" x14ac:dyDescent="0.2">
      <c r="A51" s="12" t="str">
        <f>IF(ISBLANK(B51)=FALSE,COUNT(A$7:A50)+1,"")</f>
        <v/>
      </c>
      <c r="B51" s="20"/>
      <c r="C51" s="21"/>
      <c r="D51" s="17"/>
      <c r="E51" s="18"/>
      <c r="F51" s="8" t="str">
        <f t="shared" si="0"/>
        <v/>
      </c>
      <c r="G51" s="23"/>
      <c r="H51" s="56"/>
      <c r="I51" s="70"/>
      <c r="J51" s="56"/>
      <c r="K51" s="56"/>
      <c r="L51" s="56"/>
      <c r="M51" s="56"/>
      <c r="N51" s="23"/>
      <c r="O51" s="23"/>
      <c r="P51" s="56"/>
      <c r="Q51" s="86" t="str">
        <f t="shared" si="1"/>
        <v/>
      </c>
      <c r="R51" s="98"/>
      <c r="S51" s="99"/>
      <c r="T51" s="91" t="str">
        <f t="shared" si="2"/>
        <v/>
      </c>
      <c r="U51" s="92">
        <f t="shared" si="3"/>
        <v>15</v>
      </c>
      <c r="V51" s="43">
        <f t="shared" si="4"/>
        <v>0</v>
      </c>
    </row>
    <row r="52" spans="1:22" s="3" customFormat="1" ht="18" customHeight="1" x14ac:dyDescent="0.2">
      <c r="A52" s="12" t="str">
        <f>IF(ISBLANK(B52)=FALSE,COUNT(A$7:A51)+1,"")</f>
        <v/>
      </c>
      <c r="B52" s="20"/>
      <c r="C52" s="20"/>
      <c r="D52" s="17"/>
      <c r="E52" s="18"/>
      <c r="F52" s="8" t="str">
        <f t="shared" si="0"/>
        <v/>
      </c>
      <c r="G52" s="23"/>
      <c r="H52" s="56"/>
      <c r="I52" s="70"/>
      <c r="J52" s="56"/>
      <c r="K52" s="56"/>
      <c r="L52" s="56"/>
      <c r="M52" s="56"/>
      <c r="N52" s="23"/>
      <c r="O52" s="23"/>
      <c r="P52" s="56"/>
      <c r="Q52" s="86" t="str">
        <f t="shared" si="1"/>
        <v/>
      </c>
      <c r="R52" s="98"/>
      <c r="S52" s="99"/>
      <c r="T52" s="91" t="str">
        <f t="shared" si="2"/>
        <v/>
      </c>
      <c r="U52" s="92">
        <f t="shared" si="3"/>
        <v>15</v>
      </c>
      <c r="V52" s="43">
        <f t="shared" si="4"/>
        <v>0</v>
      </c>
    </row>
    <row r="53" spans="1:22" s="3" customFormat="1" ht="18" customHeight="1" x14ac:dyDescent="0.2">
      <c r="A53" s="12" t="str">
        <f>IF(ISBLANK(B53)=FALSE,COUNT(A$7:A52)+1,"")</f>
        <v/>
      </c>
      <c r="B53" s="22"/>
      <c r="C53" s="20"/>
      <c r="D53" s="17"/>
      <c r="E53" s="18"/>
      <c r="F53" s="8" t="str">
        <f t="shared" si="0"/>
        <v/>
      </c>
      <c r="G53" s="23"/>
      <c r="H53" s="56"/>
      <c r="I53" s="70"/>
      <c r="J53" s="56"/>
      <c r="K53" s="56"/>
      <c r="L53" s="56"/>
      <c r="M53" s="56"/>
      <c r="N53" s="23"/>
      <c r="O53" s="23"/>
      <c r="P53" s="56"/>
      <c r="Q53" s="86" t="str">
        <f t="shared" si="1"/>
        <v/>
      </c>
      <c r="R53" s="98"/>
      <c r="S53" s="99"/>
      <c r="T53" s="91" t="str">
        <f t="shared" si="2"/>
        <v/>
      </c>
      <c r="U53" s="92">
        <f t="shared" si="3"/>
        <v>15</v>
      </c>
      <c r="V53" s="43">
        <f t="shared" si="4"/>
        <v>0</v>
      </c>
    </row>
    <row r="54" spans="1:22" s="3" customFormat="1" ht="18" customHeight="1" x14ac:dyDescent="0.2">
      <c r="A54" s="12" t="str">
        <f>IF(ISBLANK(B54)=FALSE,COUNT(A$7:A53)+1,"")</f>
        <v/>
      </c>
      <c r="B54" s="16"/>
      <c r="C54" s="16"/>
      <c r="D54" s="17"/>
      <c r="E54" s="18"/>
      <c r="F54" s="8" t="str">
        <f t="shared" si="0"/>
        <v/>
      </c>
      <c r="G54" s="23"/>
      <c r="H54" s="56"/>
      <c r="I54" s="70"/>
      <c r="J54" s="56"/>
      <c r="K54" s="56"/>
      <c r="L54" s="56"/>
      <c r="M54" s="56"/>
      <c r="N54" s="23"/>
      <c r="O54" s="23"/>
      <c r="P54" s="56"/>
      <c r="Q54" s="86" t="str">
        <f t="shared" si="1"/>
        <v/>
      </c>
      <c r="R54" s="98"/>
      <c r="S54" s="99"/>
      <c r="T54" s="91" t="str">
        <f t="shared" si="2"/>
        <v/>
      </c>
      <c r="U54" s="92">
        <f t="shared" si="3"/>
        <v>15</v>
      </c>
      <c r="V54" s="43">
        <f t="shared" si="4"/>
        <v>0</v>
      </c>
    </row>
    <row r="55" spans="1:22" s="3" customFormat="1" ht="18" customHeight="1" x14ac:dyDescent="0.2">
      <c r="A55" s="12" t="str">
        <f>IF(ISBLANK(B55)=FALSE,COUNT(A$7:A54)+1,"")</f>
        <v/>
      </c>
      <c r="B55" s="16"/>
      <c r="C55" s="16"/>
      <c r="D55" s="17"/>
      <c r="E55" s="18"/>
      <c r="F55" s="8" t="str">
        <f t="shared" si="0"/>
        <v/>
      </c>
      <c r="G55" s="23"/>
      <c r="H55" s="56"/>
      <c r="I55" s="70"/>
      <c r="J55" s="56"/>
      <c r="K55" s="56"/>
      <c r="L55" s="56"/>
      <c r="M55" s="56"/>
      <c r="N55" s="23"/>
      <c r="O55" s="23"/>
      <c r="P55" s="56"/>
      <c r="Q55" s="86" t="str">
        <f t="shared" si="1"/>
        <v/>
      </c>
      <c r="R55" s="98"/>
      <c r="S55" s="99"/>
      <c r="T55" s="91" t="str">
        <f t="shared" si="2"/>
        <v/>
      </c>
      <c r="U55" s="92">
        <f t="shared" si="3"/>
        <v>15</v>
      </c>
      <c r="V55" s="43">
        <f t="shared" si="4"/>
        <v>0</v>
      </c>
    </row>
    <row r="56" spans="1:22" s="3" customFormat="1" ht="18" customHeight="1" x14ac:dyDescent="0.2">
      <c r="A56" s="12" t="str">
        <f>IF(ISBLANK(B56)=FALSE,COUNT(A$7:A55)+1,"")</f>
        <v/>
      </c>
      <c r="B56" s="13"/>
      <c r="C56" s="13"/>
      <c r="D56" s="14"/>
      <c r="E56" s="15"/>
      <c r="F56" s="8" t="str">
        <f t="shared" si="0"/>
        <v/>
      </c>
      <c r="G56" s="23"/>
      <c r="H56" s="56"/>
      <c r="I56" s="70"/>
      <c r="J56" s="56"/>
      <c r="K56" s="56"/>
      <c r="L56" s="56"/>
      <c r="M56" s="56"/>
      <c r="N56" s="23"/>
      <c r="O56" s="23"/>
      <c r="P56" s="56"/>
      <c r="Q56" s="86" t="str">
        <f t="shared" si="1"/>
        <v/>
      </c>
      <c r="R56" s="98"/>
      <c r="S56" s="99"/>
      <c r="T56" s="91" t="str">
        <f t="shared" si="2"/>
        <v/>
      </c>
      <c r="U56" s="92">
        <f t="shared" si="3"/>
        <v>15</v>
      </c>
      <c r="V56" s="43">
        <f t="shared" si="4"/>
        <v>0</v>
      </c>
    </row>
    <row r="58" spans="1:22" hidden="1" x14ac:dyDescent="0.2">
      <c r="G58" s="2">
        <f>COUNTA(G7:G56)</f>
        <v>0</v>
      </c>
      <c r="I58" s="2">
        <f>SUM(IF(FREQUENCY(I7:I56,I7:I56)&gt;0,1))</f>
        <v>0</v>
      </c>
      <c r="K58" s="102">
        <f t="array" ref="K58">SUM(IF(FREQUENCY(IF(LEN(K7:K56)&gt;0,MATCH(K7:K56,K7:K56,0),""),IF(LEN(K7:K56)&gt;0,MATCH(K7:K56,K7:K56,0),""))&gt;0,1))</f>
        <v>0</v>
      </c>
      <c r="N58" s="102">
        <f t="array" ref="N58">SUM(IF(FREQUENCY(IF(LEN(N7:N56)&gt;0,MATCH(N7:N56,N7:N56,0),""),IF(LEN(N7:N56)&gt;0,MATCH(N7:N56,N7:N56,0),""))&gt;0,1))</f>
        <v>0</v>
      </c>
      <c r="T58" s="93">
        <f>COUNTIF(T7:T56,"ERROR")</f>
        <v>0</v>
      </c>
      <c r="V58" s="2">
        <f>SUM(G58,I58,K58,N58)</f>
        <v>0</v>
      </c>
    </row>
    <row r="60" spans="1:22" x14ac:dyDescent="0.2">
      <c r="K60" s="101"/>
    </row>
  </sheetData>
  <sheetProtection algorithmName="SHA-512" hashValue="c9lgEgA2cGDZeWEPCzXDQAEkXN2KeqdtL7klh+M+K3jl7Yx/ZpEzAjr0OMijdk89fNpQahM0UpAtuhUjjCLaRQ==" saltValue="ulMh6CVzYTjXrAh1sw5ozg==" spinCount="100000" sheet="1" objects="1" scenarios="1"/>
  <mergeCells count="14">
    <mergeCell ref="S4:S5"/>
    <mergeCell ref="A2:S2"/>
    <mergeCell ref="K4:M4"/>
    <mergeCell ref="N4:P4"/>
    <mergeCell ref="A1:Q1"/>
    <mergeCell ref="Q4:Q5"/>
    <mergeCell ref="F4:F5"/>
    <mergeCell ref="E4:E5"/>
    <mergeCell ref="D4:D5"/>
    <mergeCell ref="C4:C5"/>
    <mergeCell ref="B4:B5"/>
    <mergeCell ref="A4:A5"/>
    <mergeCell ref="G4:H4"/>
    <mergeCell ref="I4:J4"/>
  </mergeCells>
  <phoneticPr fontId="1" type="noConversion"/>
  <conditionalFormatting sqref="A7:E56 G7:S56">
    <cfRule type="expression" dxfId="24" priority="3">
      <formula>$T7="OKAY"</formula>
    </cfRule>
  </conditionalFormatting>
  <conditionalFormatting sqref="G7:P56">
    <cfRule type="expression" dxfId="23" priority="94">
      <formula>COUNTA($G7:$P7)&gt;0</formula>
    </cfRule>
  </conditionalFormatting>
  <conditionalFormatting sqref="B7:E56 G7:P56">
    <cfRule type="expression" dxfId="22" priority="96">
      <formula>($A6="")</formula>
    </cfRule>
  </conditionalFormatting>
  <conditionalFormatting sqref="G7:G56">
    <cfRule type="expression" dxfId="21" priority="6">
      <formula>AND(NOT(ISBLANK($H7)),ISBLANK($G7))</formula>
    </cfRule>
  </conditionalFormatting>
  <conditionalFormatting sqref="B7:E56">
    <cfRule type="expression" dxfId="20" priority="5">
      <formula>AND(COUNTA($B7:$E7,$G7:$P7,$R7:$S7)&gt;0,ISBLANK(B7))</formula>
    </cfRule>
  </conditionalFormatting>
  <conditionalFormatting sqref="I7:I56">
    <cfRule type="expression" dxfId="19" priority="7">
      <formula>AND(NOT(ISBLANK($J7)),ISBLANK($I7))</formula>
    </cfRule>
  </conditionalFormatting>
  <conditionalFormatting sqref="K7:K56">
    <cfRule type="expression" dxfId="18" priority="36">
      <formula>AND(NOT(ISBLANK($M7)),ISBLANK($K7))</formula>
    </cfRule>
  </conditionalFormatting>
  <conditionalFormatting sqref="N7:N56">
    <cfRule type="expression" dxfId="17" priority="91">
      <formula>AND(NOT(ISBLANK($P7)),ISBLANK($N7))</formula>
    </cfRule>
  </conditionalFormatting>
  <conditionalFormatting sqref="G7:G56 I7:I56 K7:K56 N7:N56">
    <cfRule type="expression" dxfId="16" priority="4">
      <formula>AND(COUNTA($B7:$E7,$R7:$S7)&gt;0,COUNTA($G7,$I7,$K7,$N7)=0)</formula>
    </cfRule>
  </conditionalFormatting>
  <conditionalFormatting sqref="B7:E56 G7:P56 R7:S56">
    <cfRule type="expression" dxfId="15" priority="95">
      <formula>ISBLANK(B7)=FALSE</formula>
    </cfRule>
  </conditionalFormatting>
  <conditionalFormatting sqref="R7:S56">
    <cfRule type="expression" dxfId="14" priority="1">
      <formula>COUNTA($R7:$S7)=1</formula>
    </cfRule>
    <cfRule type="expression" dxfId="13" priority="2">
      <formula>($A6="")</formula>
    </cfRule>
  </conditionalFormatting>
  <dataValidations count="6">
    <dataValidation type="list" allowBlank="1" showErrorMessage="1" errorTitle="Eingabefehler" error="Das Geschlecht muss mit   m   oder  w   angegeben werden!" sqref="D6:D56">
      <formula1>"w,m"</formula1>
    </dataValidation>
    <dataValidation type="list" allowBlank="1" showInputMessage="1" showErrorMessage="1" sqref="K7:K56">
      <formula1>"KG1,KG2,KG3,KG4,KG5,KG6,KG7,KG8,KG9"</formula1>
    </dataValidation>
    <dataValidation type="list" allowBlank="1" showInputMessage="1" showErrorMessage="1" sqref="N7:N56">
      <formula1>"GG1,GG2,GG3,GG4,GG5,GG6,GG7,GG8,GG9"</formula1>
    </dataValidation>
    <dataValidation type="whole" allowBlank="1" showInputMessage="1" showErrorMessage="1" sqref="I7:I56">
      <formula1>1</formula1>
      <formula2>99</formula2>
    </dataValidation>
    <dataValidation type="list" allowBlank="1" showInputMessage="1" showErrorMessage="1" sqref="G7:G56 L7:L56 O7:O56">
      <formula1>"ja,"</formula1>
    </dataValidation>
    <dataValidation type="list" allowBlank="1" showInputMessage="1" showErrorMessage="1" sqref="S7:S56">
      <formula1>"ja,nein"</formula1>
    </dataValidation>
  </dataValidations>
  <pageMargins left="0.74803149606299213" right="0.74803149606299213" top="0.98425196850393704" bottom="0.98425196850393704" header="0.51181102362204722" footer="0.51181102362204722"/>
  <pageSetup paperSize="9" scale="34" orientation="portrait"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IE52"/>
  <sheetViews>
    <sheetView zoomScaleNormal="100" zoomScaleSheetLayoutView="100" zoomScalePageLayoutView="120" workbookViewId="0">
      <pane ySplit="7" topLeftCell="A8" activePane="bottomLeft" state="frozen"/>
      <selection pane="bottomLeft" activeCell="G13" sqref="G13"/>
    </sheetView>
  </sheetViews>
  <sheetFormatPr baseColWidth="10" defaultColWidth="9.875" defaultRowHeight="12.75" x14ac:dyDescent="0.2"/>
  <cols>
    <col min="1" max="1" width="3.375" style="2" customWidth="1"/>
    <col min="2" max="3" width="20.625" style="2" customWidth="1"/>
    <col min="4" max="4" width="10.625" style="2" customWidth="1"/>
    <col min="5" max="5" width="6.625" style="2" customWidth="1"/>
    <col min="6" max="20" width="10.625" style="2" customWidth="1"/>
    <col min="21" max="21" width="20.625" style="2" customWidth="1"/>
    <col min="22" max="22" width="16.25" style="2" hidden="1" customWidth="1"/>
    <col min="23" max="23" width="9.875" style="2" hidden="1" customWidth="1"/>
    <col min="24" max="24" width="17.25" style="2" hidden="1" customWidth="1"/>
    <col min="25" max="16384" width="9.875" style="2"/>
  </cols>
  <sheetData>
    <row r="1" spans="1:239" s="40" customFormat="1" ht="30" customHeight="1" x14ac:dyDescent="0.2">
      <c r="A1" s="112"/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</row>
    <row r="2" spans="1:239" s="41" customFormat="1" ht="30" customHeight="1" x14ac:dyDescent="0.2">
      <c r="A2" s="113" t="str">
        <f>'allg. Daten'!A2:D2</f>
        <v>Norddeutsche Meisterschaft Freestyle - 09.-11.10.2026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</row>
    <row r="3" spans="1:239" s="42" customFormat="1" ht="1.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39" s="42" customFormat="1" ht="60" customHeight="1" x14ac:dyDescent="0.2">
      <c r="A4" s="138" t="s">
        <v>86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</row>
    <row r="5" spans="1:239" s="42" customFormat="1" ht="30" customHeight="1" x14ac:dyDescent="0.2">
      <c r="A5" s="139" t="s">
        <v>24</v>
      </c>
      <c r="B5" s="142" t="s">
        <v>10</v>
      </c>
      <c r="C5" s="142" t="s">
        <v>11</v>
      </c>
      <c r="D5" s="148" t="s">
        <v>28</v>
      </c>
      <c r="E5" s="148" t="s">
        <v>68</v>
      </c>
      <c r="F5" s="136" t="s">
        <v>41</v>
      </c>
      <c r="G5" s="137"/>
      <c r="H5" s="137"/>
      <c r="I5" s="137"/>
      <c r="J5" s="137"/>
      <c r="K5" s="137"/>
      <c r="L5" s="136" t="s">
        <v>42</v>
      </c>
      <c r="M5" s="137"/>
      <c r="N5" s="137"/>
      <c r="O5" s="137"/>
      <c r="P5" s="137"/>
      <c r="Q5" s="136" t="s">
        <v>54</v>
      </c>
      <c r="R5" s="137"/>
      <c r="S5" s="137"/>
      <c r="T5" s="137"/>
      <c r="U5" s="145" t="s">
        <v>59</v>
      </c>
      <c r="W5" s="104" t="s">
        <v>79</v>
      </c>
      <c r="X5" s="1">
        <f>'Meldung Teilnehmer'!V58</f>
        <v>0</v>
      </c>
    </row>
    <row r="6" spans="1:239" s="42" customFormat="1" ht="30" customHeight="1" x14ac:dyDescent="0.2">
      <c r="A6" s="140"/>
      <c r="B6" s="143"/>
      <c r="C6" s="143"/>
      <c r="D6" s="149"/>
      <c r="E6" s="151"/>
      <c r="F6" s="77" t="s">
        <v>48</v>
      </c>
      <c r="G6" s="77" t="s">
        <v>49</v>
      </c>
      <c r="H6" s="77" t="s">
        <v>50</v>
      </c>
      <c r="I6" s="77" t="s">
        <v>51</v>
      </c>
      <c r="J6" s="77" t="s">
        <v>52</v>
      </c>
      <c r="K6" s="77" t="s">
        <v>53</v>
      </c>
      <c r="L6" s="77" t="s">
        <v>43</v>
      </c>
      <c r="M6" s="77" t="s">
        <v>45</v>
      </c>
      <c r="N6" s="77" t="s">
        <v>46</v>
      </c>
      <c r="O6" s="77" t="s">
        <v>44</v>
      </c>
      <c r="P6" s="77" t="s">
        <v>47</v>
      </c>
      <c r="Q6" s="77" t="s">
        <v>55</v>
      </c>
      <c r="R6" s="77" t="s">
        <v>56</v>
      </c>
      <c r="S6" s="77" t="s">
        <v>57</v>
      </c>
      <c r="T6" s="77" t="s">
        <v>58</v>
      </c>
      <c r="U6" s="146"/>
      <c r="W6" s="104" t="s">
        <v>80</v>
      </c>
      <c r="X6" s="1">
        <f>ROUNDUP(X5/2,0)*4</f>
        <v>0</v>
      </c>
    </row>
    <row r="7" spans="1:239" s="1" customFormat="1" ht="30" customHeight="1" x14ac:dyDescent="0.2">
      <c r="A7" s="141"/>
      <c r="B7" s="144"/>
      <c r="C7" s="144"/>
      <c r="D7" s="150"/>
      <c r="E7" s="152"/>
      <c r="F7" s="63" t="s">
        <v>70</v>
      </c>
      <c r="G7" s="76" t="s">
        <v>70</v>
      </c>
      <c r="H7" s="76" t="s">
        <v>70</v>
      </c>
      <c r="I7" s="76" t="s">
        <v>70</v>
      </c>
      <c r="J7" s="76" t="s">
        <v>70</v>
      </c>
      <c r="K7" s="76" t="s">
        <v>70</v>
      </c>
      <c r="L7" s="76" t="s">
        <v>70</v>
      </c>
      <c r="M7" s="76" t="s">
        <v>70</v>
      </c>
      <c r="N7" s="76" t="s">
        <v>70</v>
      </c>
      <c r="O7" s="76" t="s">
        <v>70</v>
      </c>
      <c r="P7" s="76" t="s">
        <v>70</v>
      </c>
      <c r="Q7" s="76" t="s">
        <v>70</v>
      </c>
      <c r="R7" s="76" t="s">
        <v>70</v>
      </c>
      <c r="S7" s="76" t="s">
        <v>70</v>
      </c>
      <c r="T7" s="76" t="s">
        <v>70</v>
      </c>
      <c r="U7" s="147"/>
      <c r="W7" s="103" t="s">
        <v>81</v>
      </c>
      <c r="X7" s="1">
        <f>ROUNDUP(X5/4,0)</f>
        <v>0</v>
      </c>
    </row>
    <row r="8" spans="1:239" ht="18" customHeight="1" x14ac:dyDescent="0.2">
      <c r="A8" s="58">
        <v>0</v>
      </c>
      <c r="B8" s="59" t="s">
        <v>13</v>
      </c>
      <c r="C8" s="57" t="s">
        <v>14</v>
      </c>
      <c r="D8" s="7">
        <v>36697</v>
      </c>
      <c r="E8" s="8">
        <f>IF(ISBLANK(D8)=FALSE,DATEDIF(D8,DATE(2026,10,9),"Y"),"")</f>
        <v>22</v>
      </c>
      <c r="F8" s="61"/>
      <c r="G8" s="61" t="s">
        <v>71</v>
      </c>
      <c r="H8" s="61" t="s">
        <v>71</v>
      </c>
      <c r="I8" s="61"/>
      <c r="J8" s="61" t="s">
        <v>71</v>
      </c>
      <c r="K8" s="61" t="s">
        <v>71</v>
      </c>
      <c r="L8" s="61"/>
      <c r="M8" s="61" t="s">
        <v>71</v>
      </c>
      <c r="N8" s="61" t="s">
        <v>71</v>
      </c>
      <c r="O8" s="61"/>
      <c r="P8" s="61" t="s">
        <v>71</v>
      </c>
      <c r="Q8" s="61"/>
      <c r="R8" s="61" t="s">
        <v>71</v>
      </c>
      <c r="S8" s="61" t="s">
        <v>71</v>
      </c>
      <c r="T8" s="61" t="s">
        <v>71</v>
      </c>
      <c r="U8" s="24"/>
      <c r="V8" s="105"/>
      <c r="W8" s="105"/>
      <c r="X8" s="105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</row>
    <row r="9" spans="1:239" ht="18" customHeight="1" x14ac:dyDescent="0.2">
      <c r="A9" s="11" t="str">
        <f>IF(X7&gt;0,1,IF(ISBLANK(B9)=FALSE,1,""))</f>
        <v/>
      </c>
      <c r="B9" s="13"/>
      <c r="C9" s="13"/>
      <c r="D9" s="79"/>
      <c r="E9" s="8" t="str">
        <f t="shared" ref="E9:E38" si="0">IF(ISBLANK(D9)=FALSE,DATEDIF(D9,DATE(2026,10,9),"Y"),"")</f>
        <v/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71"/>
      <c r="V9" s="105" t="str">
        <f>IF(AND(A9="",COUNTA(B9:D9,F9:T9)&lt;1),"",IF(OR(COUNTA(B9:D9)&lt;3,COUNTA(F9:T9)&lt;1,E9&lt;16),"ERROR","OKAY"))</f>
        <v/>
      </c>
      <c r="W9" s="105"/>
      <c r="X9" s="105">
        <f>COUNTA(F9:K9)*2+COUNTA(L9:T9)</f>
        <v>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</row>
    <row r="10" spans="1:239" ht="18" customHeight="1" x14ac:dyDescent="0.2">
      <c r="A10" s="12" t="str">
        <f>IF(V7&gt;1,2,IF(ISBLANK(B10)=FALSE,COUNT(A9)+1,""))</f>
        <v/>
      </c>
      <c r="B10" s="13"/>
      <c r="C10" s="13"/>
      <c r="D10" s="79"/>
      <c r="E10" s="8" t="str">
        <f t="shared" si="0"/>
        <v/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71"/>
      <c r="V10" s="105" t="str">
        <f t="shared" ref="V10:V38" si="1">IF(AND(A10="",COUNTA(B10:D10,F10:T10)&lt;1),"",IF(OR(COUNTA(B10:D10)&lt;3,COUNTA(F10:T10)&lt;1),"ERROR","OKAY"))</f>
        <v/>
      </c>
      <c r="W10" s="105"/>
      <c r="X10" s="105">
        <f t="shared" ref="X10:X38" si="2">COUNTA(F10:K10)*2+COUNTA(L10:T10)</f>
        <v>0</v>
      </c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  <c r="CG10" s="43"/>
      <c r="CH10" s="43"/>
      <c r="CI10" s="43"/>
      <c r="CJ10" s="43"/>
      <c r="CK10" s="43"/>
      <c r="CL10" s="43"/>
      <c r="CM10" s="43"/>
      <c r="CN10" s="43"/>
      <c r="CO10" s="43"/>
      <c r="CP10" s="43"/>
      <c r="CQ10" s="43"/>
      <c r="CR10" s="43"/>
      <c r="CS10" s="43"/>
      <c r="CT10" s="43"/>
      <c r="CU10" s="43"/>
      <c r="CV10" s="43"/>
      <c r="CW10" s="43"/>
      <c r="CX10" s="43"/>
      <c r="CY10" s="43"/>
      <c r="CZ10" s="43"/>
      <c r="DA10" s="43"/>
      <c r="DB10" s="43"/>
      <c r="DC10" s="43"/>
      <c r="DD10" s="43"/>
      <c r="DE10" s="43"/>
      <c r="DF10" s="43"/>
      <c r="DG10" s="43"/>
      <c r="DH10" s="43"/>
      <c r="DI10" s="43"/>
      <c r="DJ10" s="43"/>
      <c r="DK10" s="43"/>
      <c r="DL10" s="43"/>
      <c r="DM10" s="43"/>
      <c r="DN10" s="43"/>
      <c r="DO10" s="43"/>
      <c r="DP10" s="43"/>
      <c r="DQ10" s="43"/>
      <c r="DR10" s="43"/>
      <c r="DS10" s="43"/>
      <c r="DT10" s="43"/>
      <c r="DU10" s="43"/>
      <c r="DV10" s="43"/>
      <c r="DW10" s="43"/>
      <c r="DX10" s="43"/>
      <c r="DY10" s="43"/>
      <c r="DZ10" s="43"/>
      <c r="EA10" s="43"/>
      <c r="EB10" s="43"/>
      <c r="EC10" s="43"/>
      <c r="ED10" s="43"/>
      <c r="EE10" s="43"/>
      <c r="EF10" s="43"/>
      <c r="EG10" s="43"/>
      <c r="EH10" s="43"/>
      <c r="EI10" s="43"/>
      <c r="EJ10" s="43"/>
      <c r="EK10" s="43"/>
      <c r="EL10" s="43"/>
      <c r="EM10" s="43"/>
      <c r="EN10" s="43"/>
      <c r="EO10" s="43"/>
      <c r="EP10" s="43"/>
      <c r="EQ10" s="43"/>
      <c r="ER10" s="43"/>
      <c r="ES10" s="43"/>
      <c r="ET10" s="43"/>
      <c r="EU10" s="43"/>
      <c r="EV10" s="43"/>
      <c r="EW10" s="43"/>
      <c r="EX10" s="43"/>
      <c r="EY10" s="43"/>
      <c r="EZ10" s="43"/>
      <c r="FA10" s="43"/>
      <c r="FB10" s="43"/>
      <c r="FC10" s="43"/>
      <c r="FD10" s="43"/>
      <c r="FE10" s="43"/>
      <c r="FF10" s="43"/>
      <c r="FG10" s="43"/>
      <c r="FH10" s="43"/>
      <c r="FI10" s="43"/>
      <c r="FJ10" s="43"/>
      <c r="FK10" s="43"/>
      <c r="FL10" s="43"/>
      <c r="FM10" s="43"/>
      <c r="FN10" s="43"/>
      <c r="FO10" s="43"/>
      <c r="FP10" s="43"/>
      <c r="FQ10" s="43"/>
      <c r="FR10" s="43"/>
      <c r="FS10" s="43"/>
      <c r="FT10" s="43"/>
      <c r="FU10" s="43"/>
      <c r="FV10" s="43"/>
      <c r="FW10" s="43"/>
      <c r="FX10" s="43"/>
      <c r="FY10" s="43"/>
      <c r="FZ10" s="43"/>
      <c r="GA10" s="43"/>
      <c r="GB10" s="43"/>
      <c r="GC10" s="43"/>
      <c r="GD10" s="43"/>
      <c r="GE10" s="43"/>
      <c r="GF10" s="43"/>
      <c r="GG10" s="43"/>
      <c r="GH10" s="43"/>
      <c r="GI10" s="43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3"/>
      <c r="HL10" s="43"/>
      <c r="HM10" s="43"/>
      <c r="HN10" s="43"/>
      <c r="HO10" s="43"/>
      <c r="HP10" s="43"/>
      <c r="HQ10" s="43"/>
      <c r="HR10" s="43"/>
      <c r="HS10" s="43"/>
      <c r="HT10" s="43"/>
      <c r="HU10" s="43"/>
      <c r="HV10" s="43"/>
      <c r="HW10" s="43"/>
      <c r="HX10" s="43"/>
      <c r="HY10" s="43"/>
      <c r="HZ10" s="43"/>
      <c r="IA10" s="43"/>
      <c r="IB10" s="43"/>
      <c r="IC10" s="43"/>
      <c r="ID10" s="43"/>
      <c r="IE10" s="43"/>
    </row>
    <row r="11" spans="1:239" ht="18" customHeight="1" x14ac:dyDescent="0.2">
      <c r="A11" s="12" t="str">
        <f>IF(V7&gt;2,3,IF(ISBLANK(B11)=FALSE,COUNT(A$9:A10)+1,""))</f>
        <v/>
      </c>
      <c r="B11" s="16"/>
      <c r="C11" s="19"/>
      <c r="D11" s="79"/>
      <c r="E11" s="8" t="str">
        <f t="shared" si="0"/>
        <v/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71"/>
      <c r="V11" s="105" t="str">
        <f t="shared" si="1"/>
        <v/>
      </c>
      <c r="W11" s="105"/>
      <c r="X11" s="105">
        <f t="shared" si="2"/>
        <v>0</v>
      </c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  <c r="CG11" s="43"/>
      <c r="CH11" s="43"/>
      <c r="CI11" s="43"/>
      <c r="CJ11" s="43"/>
      <c r="CK11" s="43"/>
      <c r="CL11" s="43"/>
      <c r="CM11" s="43"/>
      <c r="CN11" s="43"/>
      <c r="CO11" s="43"/>
      <c r="CP11" s="43"/>
      <c r="CQ11" s="43"/>
      <c r="CR11" s="43"/>
      <c r="CS11" s="43"/>
      <c r="CT11" s="43"/>
      <c r="CU11" s="43"/>
      <c r="CV11" s="43"/>
      <c r="CW11" s="43"/>
      <c r="CX11" s="43"/>
      <c r="CY11" s="43"/>
      <c r="CZ11" s="43"/>
      <c r="DA11" s="43"/>
      <c r="DB11" s="43"/>
      <c r="DC11" s="43"/>
      <c r="DD11" s="43"/>
      <c r="DE11" s="43"/>
      <c r="DF11" s="43"/>
      <c r="DG11" s="43"/>
      <c r="DH11" s="43"/>
      <c r="DI11" s="43"/>
      <c r="DJ11" s="43"/>
      <c r="DK11" s="43"/>
      <c r="DL11" s="43"/>
      <c r="DM11" s="43"/>
      <c r="DN11" s="43"/>
      <c r="DO11" s="43"/>
      <c r="DP11" s="43"/>
      <c r="DQ11" s="43"/>
      <c r="DR11" s="43"/>
      <c r="DS11" s="43"/>
      <c r="DT11" s="43"/>
      <c r="DU11" s="43"/>
      <c r="DV11" s="43"/>
      <c r="DW11" s="43"/>
      <c r="DX11" s="43"/>
      <c r="DY11" s="43"/>
      <c r="DZ11" s="43"/>
      <c r="EA11" s="43"/>
      <c r="EB11" s="43"/>
      <c r="EC11" s="43"/>
      <c r="ED11" s="43"/>
      <c r="EE11" s="43"/>
      <c r="EF11" s="43"/>
      <c r="EG11" s="43"/>
      <c r="EH11" s="43"/>
      <c r="EI11" s="43"/>
      <c r="EJ11" s="43"/>
      <c r="EK11" s="43"/>
      <c r="EL11" s="43"/>
      <c r="EM11" s="43"/>
      <c r="EN11" s="43"/>
      <c r="EO11" s="43"/>
      <c r="EP11" s="43"/>
      <c r="EQ11" s="43"/>
      <c r="ER11" s="43"/>
      <c r="ES11" s="43"/>
      <c r="ET11" s="43"/>
      <c r="EU11" s="43"/>
      <c r="EV11" s="43"/>
      <c r="EW11" s="43"/>
      <c r="EX11" s="43"/>
      <c r="EY11" s="43"/>
      <c r="EZ11" s="43"/>
      <c r="FA11" s="43"/>
      <c r="FB11" s="43"/>
      <c r="FC11" s="43"/>
      <c r="FD11" s="43"/>
      <c r="FE11" s="43"/>
      <c r="FF11" s="43"/>
      <c r="FG11" s="43"/>
      <c r="FH11" s="43"/>
      <c r="FI11" s="43"/>
      <c r="FJ11" s="43"/>
      <c r="FK11" s="43"/>
      <c r="FL11" s="43"/>
      <c r="FM11" s="43"/>
      <c r="FN11" s="43"/>
      <c r="FO11" s="43"/>
      <c r="FP11" s="43"/>
      <c r="FQ11" s="43"/>
      <c r="FR11" s="43"/>
      <c r="FS11" s="43"/>
      <c r="FT11" s="43"/>
      <c r="FU11" s="43"/>
      <c r="FV11" s="43"/>
      <c r="FW11" s="43"/>
      <c r="FX11" s="43"/>
      <c r="FY11" s="43"/>
      <c r="FZ11" s="43"/>
      <c r="GA11" s="43"/>
      <c r="GB11" s="43"/>
      <c r="GC11" s="43"/>
      <c r="GD11" s="43"/>
      <c r="GE11" s="43"/>
      <c r="GF11" s="43"/>
      <c r="GG11" s="43"/>
      <c r="GH11" s="43"/>
      <c r="GI11" s="43"/>
      <c r="GJ11" s="43"/>
      <c r="GK11" s="43"/>
      <c r="GL11" s="43"/>
      <c r="GM11" s="43"/>
      <c r="GN11" s="43"/>
      <c r="GO11" s="43"/>
      <c r="GP11" s="43"/>
      <c r="GQ11" s="43"/>
      <c r="GR11" s="43"/>
      <c r="GS11" s="43"/>
      <c r="GT11" s="43"/>
      <c r="GU11" s="43"/>
      <c r="GV11" s="43"/>
      <c r="GW11" s="43"/>
      <c r="GX11" s="43"/>
      <c r="GY11" s="43"/>
      <c r="GZ11" s="43"/>
      <c r="HA11" s="43"/>
      <c r="HB11" s="43"/>
      <c r="HC11" s="43"/>
      <c r="HD11" s="43"/>
      <c r="HE11" s="43"/>
      <c r="HF11" s="43"/>
      <c r="HG11" s="43"/>
      <c r="HH11" s="43"/>
      <c r="HI11" s="43"/>
      <c r="HJ11" s="43"/>
      <c r="HK11" s="43"/>
      <c r="HL11" s="43"/>
      <c r="HM11" s="43"/>
      <c r="HN11" s="43"/>
      <c r="HO11" s="43"/>
      <c r="HP11" s="43"/>
      <c r="HQ11" s="43"/>
      <c r="HR11" s="43"/>
      <c r="HS11" s="43"/>
      <c r="HT11" s="43"/>
      <c r="HU11" s="43"/>
      <c r="HV11" s="43"/>
      <c r="HW11" s="43"/>
      <c r="HX11" s="43"/>
      <c r="HY11" s="43"/>
      <c r="HZ11" s="43"/>
      <c r="IA11" s="43"/>
      <c r="IB11" s="43"/>
      <c r="IC11" s="43"/>
      <c r="ID11" s="43"/>
      <c r="IE11" s="43"/>
    </row>
    <row r="12" spans="1:239" ht="18" customHeight="1" x14ac:dyDescent="0.2">
      <c r="A12" s="12" t="str">
        <f>IF(V7&gt;3,4,IF(ISBLANK(B12)=FALSE,COUNT(A$9:A11)+1,""))</f>
        <v/>
      </c>
      <c r="B12" s="16"/>
      <c r="C12" s="19"/>
      <c r="D12" s="79"/>
      <c r="E12" s="8" t="str">
        <f t="shared" si="0"/>
        <v/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71"/>
      <c r="V12" s="105" t="str">
        <f t="shared" si="1"/>
        <v/>
      </c>
      <c r="W12" s="105"/>
      <c r="X12" s="105">
        <f t="shared" si="2"/>
        <v>0</v>
      </c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  <c r="CG12" s="43"/>
      <c r="CH12" s="43"/>
      <c r="CI12" s="43"/>
      <c r="CJ12" s="43"/>
      <c r="CK12" s="43"/>
      <c r="CL12" s="43"/>
      <c r="CM12" s="43"/>
      <c r="CN12" s="43"/>
      <c r="CO12" s="43"/>
      <c r="CP12" s="43"/>
      <c r="CQ12" s="43"/>
      <c r="CR12" s="43"/>
      <c r="CS12" s="43"/>
      <c r="CT12" s="43"/>
      <c r="CU12" s="43"/>
      <c r="CV12" s="43"/>
      <c r="CW12" s="43"/>
      <c r="CX12" s="43"/>
      <c r="CY12" s="43"/>
      <c r="CZ12" s="43"/>
      <c r="DA12" s="43"/>
      <c r="DB12" s="43"/>
      <c r="DC12" s="43"/>
      <c r="DD12" s="43"/>
      <c r="DE12" s="43"/>
      <c r="DF12" s="43"/>
      <c r="DG12" s="43"/>
      <c r="DH12" s="43"/>
      <c r="DI12" s="43"/>
      <c r="DJ12" s="43"/>
      <c r="DK12" s="43"/>
      <c r="DL12" s="43"/>
      <c r="DM12" s="43"/>
      <c r="DN12" s="43"/>
      <c r="DO12" s="43"/>
      <c r="DP12" s="43"/>
      <c r="DQ12" s="43"/>
      <c r="DR12" s="43"/>
      <c r="DS12" s="43"/>
      <c r="DT12" s="43"/>
      <c r="DU12" s="43"/>
      <c r="DV12" s="43"/>
      <c r="DW12" s="43"/>
      <c r="DX12" s="43"/>
      <c r="DY12" s="43"/>
      <c r="DZ12" s="43"/>
      <c r="EA12" s="43"/>
      <c r="EB12" s="43"/>
      <c r="EC12" s="43"/>
      <c r="ED12" s="43"/>
      <c r="EE12" s="43"/>
      <c r="EF12" s="43"/>
      <c r="EG12" s="43"/>
      <c r="EH12" s="43"/>
      <c r="EI12" s="43"/>
      <c r="EJ12" s="43"/>
      <c r="EK12" s="43"/>
      <c r="EL12" s="43"/>
      <c r="EM12" s="43"/>
      <c r="EN12" s="43"/>
      <c r="EO12" s="43"/>
      <c r="EP12" s="43"/>
      <c r="EQ12" s="43"/>
      <c r="ER12" s="43"/>
      <c r="ES12" s="43"/>
      <c r="ET12" s="43"/>
      <c r="EU12" s="43"/>
      <c r="EV12" s="43"/>
      <c r="EW12" s="43"/>
      <c r="EX12" s="43"/>
      <c r="EY12" s="43"/>
      <c r="EZ12" s="43"/>
      <c r="FA12" s="43"/>
      <c r="FB12" s="43"/>
      <c r="FC12" s="43"/>
      <c r="FD12" s="43"/>
      <c r="FE12" s="43"/>
      <c r="FF12" s="43"/>
      <c r="FG12" s="43"/>
      <c r="FH12" s="43"/>
      <c r="FI12" s="43"/>
      <c r="FJ12" s="43"/>
      <c r="FK12" s="43"/>
      <c r="FL12" s="43"/>
      <c r="FM12" s="43"/>
      <c r="FN12" s="43"/>
      <c r="FO12" s="43"/>
      <c r="FP12" s="43"/>
      <c r="FQ12" s="43"/>
      <c r="FR12" s="43"/>
      <c r="FS12" s="43"/>
      <c r="FT12" s="43"/>
      <c r="FU12" s="43"/>
      <c r="FV12" s="43"/>
      <c r="FW12" s="43"/>
      <c r="FX12" s="43"/>
      <c r="FY12" s="43"/>
      <c r="FZ12" s="43"/>
      <c r="GA12" s="43"/>
      <c r="GB12" s="43"/>
      <c r="GC12" s="43"/>
      <c r="GD12" s="43"/>
      <c r="GE12" s="43"/>
      <c r="GF12" s="43"/>
      <c r="GG12" s="43"/>
      <c r="GH12" s="43"/>
      <c r="GI12" s="43"/>
      <c r="GJ12" s="43"/>
      <c r="GK12" s="43"/>
      <c r="GL12" s="43"/>
      <c r="GM12" s="43"/>
      <c r="GN12" s="43"/>
      <c r="GO12" s="43"/>
      <c r="GP12" s="43"/>
      <c r="GQ12" s="43"/>
      <c r="GR12" s="43"/>
      <c r="GS12" s="43"/>
      <c r="GT12" s="43"/>
      <c r="GU12" s="43"/>
      <c r="GV12" s="43"/>
      <c r="GW12" s="43"/>
      <c r="GX12" s="43"/>
      <c r="GY12" s="43"/>
      <c r="GZ12" s="43"/>
      <c r="HA12" s="43"/>
      <c r="HB12" s="43"/>
      <c r="HC12" s="43"/>
      <c r="HD12" s="43"/>
      <c r="HE12" s="43"/>
      <c r="HF12" s="43"/>
      <c r="HG12" s="43"/>
      <c r="HH12" s="43"/>
      <c r="HI12" s="43"/>
      <c r="HJ12" s="43"/>
      <c r="HK12" s="43"/>
      <c r="HL12" s="43"/>
      <c r="HM12" s="43"/>
      <c r="HN12" s="43"/>
      <c r="HO12" s="43"/>
      <c r="HP12" s="43"/>
      <c r="HQ12" s="43"/>
      <c r="HR12" s="43"/>
      <c r="HS12" s="43"/>
      <c r="HT12" s="43"/>
      <c r="HU12" s="43"/>
      <c r="HV12" s="43"/>
      <c r="HW12" s="43"/>
      <c r="HX12" s="43"/>
      <c r="HY12" s="43"/>
      <c r="HZ12" s="43"/>
      <c r="IA12" s="43"/>
      <c r="IB12" s="43"/>
      <c r="IC12" s="43"/>
      <c r="ID12" s="43"/>
      <c r="IE12" s="43"/>
    </row>
    <row r="13" spans="1:239" ht="18" customHeight="1" x14ac:dyDescent="0.2">
      <c r="A13" s="12" t="str">
        <f>IF(V7&gt;4,5,IF(ISBLANK(B13)=FALSE,COUNT(A$9:A12)+1,""))</f>
        <v/>
      </c>
      <c r="B13" s="16"/>
      <c r="C13" s="19"/>
      <c r="D13" s="79"/>
      <c r="E13" s="8" t="str">
        <f t="shared" si="0"/>
        <v/>
      </c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71"/>
      <c r="V13" s="105" t="str">
        <f t="shared" si="1"/>
        <v/>
      </c>
      <c r="W13" s="105"/>
      <c r="X13" s="105">
        <f t="shared" si="2"/>
        <v>0</v>
      </c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  <c r="CG13" s="43"/>
      <c r="CH13" s="43"/>
      <c r="CI13" s="43"/>
      <c r="CJ13" s="43"/>
      <c r="CK13" s="43"/>
      <c r="CL13" s="43"/>
      <c r="CM13" s="43"/>
      <c r="CN13" s="43"/>
      <c r="CO13" s="43"/>
      <c r="CP13" s="43"/>
      <c r="CQ13" s="43"/>
      <c r="CR13" s="43"/>
      <c r="CS13" s="43"/>
      <c r="CT13" s="43"/>
      <c r="CU13" s="43"/>
      <c r="CV13" s="43"/>
      <c r="CW13" s="43"/>
      <c r="CX13" s="43"/>
      <c r="CY13" s="43"/>
      <c r="CZ13" s="43"/>
      <c r="DA13" s="43"/>
      <c r="DB13" s="43"/>
      <c r="DC13" s="43"/>
      <c r="DD13" s="43"/>
      <c r="DE13" s="43"/>
      <c r="DF13" s="43"/>
      <c r="DG13" s="43"/>
      <c r="DH13" s="43"/>
      <c r="DI13" s="43"/>
      <c r="DJ13" s="43"/>
      <c r="DK13" s="43"/>
      <c r="DL13" s="43"/>
      <c r="DM13" s="43"/>
      <c r="DN13" s="43"/>
      <c r="DO13" s="43"/>
      <c r="DP13" s="43"/>
      <c r="DQ13" s="43"/>
      <c r="DR13" s="43"/>
      <c r="DS13" s="43"/>
      <c r="DT13" s="43"/>
      <c r="DU13" s="43"/>
      <c r="DV13" s="43"/>
      <c r="DW13" s="43"/>
      <c r="DX13" s="43"/>
      <c r="DY13" s="43"/>
      <c r="DZ13" s="43"/>
      <c r="EA13" s="43"/>
      <c r="EB13" s="43"/>
      <c r="EC13" s="43"/>
      <c r="ED13" s="43"/>
      <c r="EE13" s="43"/>
      <c r="EF13" s="43"/>
      <c r="EG13" s="43"/>
      <c r="EH13" s="43"/>
      <c r="EI13" s="43"/>
      <c r="EJ13" s="43"/>
      <c r="EK13" s="43"/>
      <c r="EL13" s="43"/>
      <c r="EM13" s="43"/>
      <c r="EN13" s="43"/>
      <c r="EO13" s="43"/>
      <c r="EP13" s="43"/>
      <c r="EQ13" s="43"/>
      <c r="ER13" s="43"/>
      <c r="ES13" s="43"/>
      <c r="ET13" s="43"/>
      <c r="EU13" s="43"/>
      <c r="EV13" s="43"/>
      <c r="EW13" s="43"/>
      <c r="EX13" s="43"/>
      <c r="EY13" s="43"/>
      <c r="EZ13" s="43"/>
      <c r="FA13" s="43"/>
      <c r="FB13" s="43"/>
      <c r="FC13" s="43"/>
      <c r="FD13" s="43"/>
      <c r="FE13" s="43"/>
      <c r="FF13" s="43"/>
      <c r="FG13" s="43"/>
      <c r="FH13" s="43"/>
      <c r="FI13" s="43"/>
      <c r="FJ13" s="43"/>
      <c r="FK13" s="43"/>
      <c r="FL13" s="43"/>
      <c r="FM13" s="43"/>
      <c r="FN13" s="43"/>
      <c r="FO13" s="43"/>
      <c r="FP13" s="43"/>
      <c r="FQ13" s="43"/>
      <c r="FR13" s="43"/>
      <c r="FS13" s="43"/>
      <c r="FT13" s="43"/>
      <c r="FU13" s="43"/>
      <c r="FV13" s="43"/>
      <c r="FW13" s="43"/>
      <c r="FX13" s="43"/>
      <c r="FY13" s="43"/>
      <c r="FZ13" s="43"/>
      <c r="GA13" s="43"/>
      <c r="GB13" s="43"/>
      <c r="GC13" s="43"/>
      <c r="GD13" s="43"/>
      <c r="GE13" s="43"/>
      <c r="GF13" s="43"/>
      <c r="GG13" s="43"/>
      <c r="GH13" s="43"/>
      <c r="GI13" s="43"/>
      <c r="GJ13" s="43"/>
      <c r="GK13" s="43"/>
      <c r="GL13" s="43"/>
      <c r="GM13" s="43"/>
      <c r="GN13" s="43"/>
      <c r="GO13" s="43"/>
      <c r="GP13" s="43"/>
      <c r="GQ13" s="43"/>
      <c r="GR13" s="43"/>
      <c r="GS13" s="43"/>
      <c r="GT13" s="43"/>
      <c r="GU13" s="43"/>
      <c r="GV13" s="43"/>
      <c r="GW13" s="43"/>
      <c r="GX13" s="43"/>
      <c r="GY13" s="43"/>
      <c r="GZ13" s="43"/>
      <c r="HA13" s="43"/>
      <c r="HB13" s="43"/>
      <c r="HC13" s="43"/>
      <c r="HD13" s="43"/>
      <c r="HE13" s="43"/>
      <c r="HF13" s="43"/>
      <c r="HG13" s="43"/>
      <c r="HH13" s="43"/>
      <c r="HI13" s="43"/>
      <c r="HJ13" s="43"/>
      <c r="HK13" s="43"/>
      <c r="HL13" s="43"/>
      <c r="HM13" s="43"/>
      <c r="HN13" s="43"/>
      <c r="HO13" s="43"/>
      <c r="HP13" s="43"/>
      <c r="HQ13" s="43"/>
      <c r="HR13" s="43"/>
      <c r="HS13" s="43"/>
      <c r="HT13" s="43"/>
      <c r="HU13" s="43"/>
      <c r="HV13" s="43"/>
      <c r="HW13" s="43"/>
      <c r="HX13" s="43"/>
      <c r="HY13" s="43"/>
      <c r="HZ13" s="43"/>
      <c r="IA13" s="43"/>
      <c r="IB13" s="43"/>
      <c r="IC13" s="43"/>
      <c r="ID13" s="43"/>
      <c r="IE13" s="43"/>
    </row>
    <row r="14" spans="1:239" ht="18" customHeight="1" x14ac:dyDescent="0.2">
      <c r="A14" s="12" t="str">
        <f>IF(ISBLANK(B14)=FALSE,COUNT(A$9:A13)+1,"")</f>
        <v/>
      </c>
      <c r="B14" s="16"/>
      <c r="C14" s="19"/>
      <c r="D14" s="79"/>
      <c r="E14" s="8" t="str">
        <f t="shared" si="0"/>
        <v/>
      </c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71"/>
      <c r="V14" s="105" t="str">
        <f t="shared" si="1"/>
        <v/>
      </c>
      <c r="W14" s="105"/>
      <c r="X14" s="105">
        <f t="shared" si="2"/>
        <v>0</v>
      </c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</row>
    <row r="15" spans="1:239" ht="18" customHeight="1" x14ac:dyDescent="0.2">
      <c r="A15" s="12" t="str">
        <f>IF(ISBLANK(B15)=FALSE,COUNT(A$9:A14)+1,"")</f>
        <v/>
      </c>
      <c r="B15" s="16"/>
      <c r="C15" s="19"/>
      <c r="D15" s="79"/>
      <c r="E15" s="8" t="str">
        <f t="shared" si="0"/>
        <v/>
      </c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71"/>
      <c r="V15" s="105" t="str">
        <f t="shared" si="1"/>
        <v/>
      </c>
      <c r="W15" s="105"/>
      <c r="X15" s="105">
        <f t="shared" si="2"/>
        <v>0</v>
      </c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  <c r="FJ15" s="43"/>
      <c r="FK15" s="43"/>
      <c r="FL15" s="43"/>
      <c r="FM15" s="43"/>
      <c r="FN15" s="43"/>
      <c r="FO15" s="43"/>
      <c r="FP15" s="43"/>
      <c r="FQ15" s="43"/>
      <c r="FR15" s="43"/>
      <c r="FS15" s="43"/>
      <c r="FT15" s="43"/>
      <c r="FU15" s="43"/>
      <c r="FV15" s="43"/>
      <c r="FW15" s="43"/>
      <c r="FX15" s="43"/>
      <c r="FY15" s="43"/>
      <c r="FZ15" s="43"/>
      <c r="GA15" s="43"/>
      <c r="GB15" s="43"/>
      <c r="GC15" s="43"/>
      <c r="GD15" s="43"/>
      <c r="GE15" s="43"/>
      <c r="GF15" s="43"/>
      <c r="GG15" s="43"/>
      <c r="GH15" s="43"/>
      <c r="GI15" s="43"/>
      <c r="GJ15" s="43"/>
      <c r="GK15" s="43"/>
      <c r="GL15" s="43"/>
      <c r="GM15" s="43"/>
      <c r="GN15" s="43"/>
      <c r="GO15" s="43"/>
      <c r="GP15" s="43"/>
      <c r="GQ15" s="43"/>
      <c r="GR15" s="43"/>
      <c r="GS15" s="43"/>
      <c r="GT15" s="43"/>
      <c r="GU15" s="43"/>
      <c r="GV15" s="43"/>
      <c r="GW15" s="43"/>
      <c r="GX15" s="43"/>
      <c r="GY15" s="43"/>
      <c r="GZ15" s="43"/>
      <c r="HA15" s="43"/>
      <c r="HB15" s="43"/>
      <c r="HC15" s="43"/>
      <c r="HD15" s="43"/>
      <c r="HE15" s="43"/>
      <c r="HF15" s="43"/>
      <c r="HG15" s="43"/>
      <c r="HH15" s="43"/>
      <c r="HI15" s="43"/>
      <c r="HJ15" s="43"/>
      <c r="HK15" s="43"/>
      <c r="HL15" s="43"/>
      <c r="HM15" s="43"/>
      <c r="HN15" s="43"/>
      <c r="HO15" s="43"/>
      <c r="HP15" s="43"/>
      <c r="HQ15" s="43"/>
      <c r="HR15" s="43"/>
      <c r="HS15" s="43"/>
      <c r="HT15" s="43"/>
      <c r="HU15" s="43"/>
      <c r="HV15" s="43"/>
      <c r="HW15" s="43"/>
      <c r="HX15" s="43"/>
      <c r="HY15" s="43"/>
      <c r="HZ15" s="43"/>
      <c r="IA15" s="43"/>
      <c r="IB15" s="43"/>
      <c r="IC15" s="43"/>
      <c r="ID15" s="43"/>
      <c r="IE15" s="43"/>
    </row>
    <row r="16" spans="1:239" ht="18" customHeight="1" x14ac:dyDescent="0.2">
      <c r="A16" s="12" t="str">
        <f>IF(ISBLANK(B16)=FALSE,COUNT(A$9:A15)+1,"")</f>
        <v/>
      </c>
      <c r="B16" s="16"/>
      <c r="C16" s="19"/>
      <c r="D16" s="79"/>
      <c r="E16" s="8" t="str">
        <f t="shared" si="0"/>
        <v/>
      </c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71"/>
      <c r="V16" s="105" t="str">
        <f t="shared" si="1"/>
        <v/>
      </c>
      <c r="W16" s="105"/>
      <c r="X16" s="105">
        <f t="shared" si="2"/>
        <v>0</v>
      </c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  <c r="CG16" s="43"/>
      <c r="CH16" s="43"/>
      <c r="CI16" s="43"/>
      <c r="CJ16" s="43"/>
      <c r="CK16" s="43"/>
      <c r="CL16" s="43"/>
      <c r="CM16" s="43"/>
      <c r="CN16" s="43"/>
      <c r="CO16" s="43"/>
      <c r="CP16" s="43"/>
      <c r="CQ16" s="43"/>
      <c r="CR16" s="43"/>
      <c r="CS16" s="43"/>
      <c r="CT16" s="43"/>
      <c r="CU16" s="43"/>
      <c r="CV16" s="43"/>
      <c r="CW16" s="43"/>
      <c r="CX16" s="43"/>
      <c r="CY16" s="43"/>
      <c r="CZ16" s="43"/>
      <c r="DA16" s="43"/>
      <c r="DB16" s="43"/>
      <c r="DC16" s="43"/>
      <c r="DD16" s="43"/>
      <c r="DE16" s="43"/>
      <c r="DF16" s="43"/>
      <c r="DG16" s="43"/>
      <c r="DH16" s="43"/>
      <c r="DI16" s="43"/>
      <c r="DJ16" s="43"/>
      <c r="DK16" s="43"/>
      <c r="DL16" s="43"/>
      <c r="DM16" s="43"/>
      <c r="DN16" s="43"/>
      <c r="DO16" s="43"/>
      <c r="DP16" s="43"/>
      <c r="DQ16" s="43"/>
      <c r="DR16" s="43"/>
      <c r="DS16" s="43"/>
      <c r="DT16" s="43"/>
      <c r="DU16" s="43"/>
      <c r="DV16" s="43"/>
      <c r="DW16" s="43"/>
      <c r="DX16" s="43"/>
      <c r="DY16" s="43"/>
      <c r="DZ16" s="43"/>
      <c r="EA16" s="43"/>
      <c r="EB16" s="43"/>
      <c r="EC16" s="43"/>
      <c r="ED16" s="43"/>
      <c r="EE16" s="43"/>
      <c r="EF16" s="43"/>
      <c r="EG16" s="43"/>
      <c r="EH16" s="43"/>
      <c r="EI16" s="43"/>
      <c r="EJ16" s="43"/>
      <c r="EK16" s="43"/>
      <c r="EL16" s="43"/>
      <c r="EM16" s="43"/>
      <c r="EN16" s="43"/>
      <c r="EO16" s="43"/>
      <c r="EP16" s="43"/>
      <c r="EQ16" s="43"/>
      <c r="ER16" s="43"/>
      <c r="ES16" s="43"/>
      <c r="ET16" s="43"/>
      <c r="EU16" s="43"/>
      <c r="EV16" s="43"/>
      <c r="EW16" s="43"/>
      <c r="EX16" s="43"/>
      <c r="EY16" s="43"/>
      <c r="EZ16" s="43"/>
      <c r="FA16" s="43"/>
      <c r="FB16" s="43"/>
      <c r="FC16" s="43"/>
      <c r="FD16" s="43"/>
      <c r="FE16" s="43"/>
      <c r="FF16" s="43"/>
      <c r="FG16" s="43"/>
      <c r="FH16" s="43"/>
      <c r="FI16" s="43"/>
      <c r="FJ16" s="43"/>
      <c r="FK16" s="43"/>
      <c r="FL16" s="43"/>
      <c r="FM16" s="43"/>
      <c r="FN16" s="43"/>
      <c r="FO16" s="43"/>
      <c r="FP16" s="43"/>
      <c r="FQ16" s="43"/>
      <c r="FR16" s="43"/>
      <c r="FS16" s="43"/>
      <c r="FT16" s="43"/>
      <c r="FU16" s="43"/>
      <c r="FV16" s="43"/>
      <c r="FW16" s="43"/>
      <c r="FX16" s="43"/>
      <c r="FY16" s="43"/>
      <c r="FZ16" s="43"/>
      <c r="GA16" s="43"/>
      <c r="GB16" s="43"/>
      <c r="GC16" s="43"/>
      <c r="GD16" s="43"/>
      <c r="GE16" s="43"/>
      <c r="GF16" s="43"/>
      <c r="GG16" s="43"/>
      <c r="GH16" s="43"/>
      <c r="GI16" s="43"/>
      <c r="GJ16" s="43"/>
      <c r="GK16" s="43"/>
      <c r="GL16" s="43"/>
      <c r="GM16" s="43"/>
      <c r="GN16" s="43"/>
      <c r="GO16" s="43"/>
      <c r="GP16" s="43"/>
      <c r="GQ16" s="43"/>
      <c r="GR16" s="43"/>
      <c r="GS16" s="43"/>
      <c r="GT16" s="43"/>
      <c r="GU16" s="43"/>
      <c r="GV16" s="43"/>
      <c r="GW16" s="43"/>
      <c r="GX16" s="43"/>
      <c r="GY16" s="43"/>
      <c r="GZ16" s="43"/>
      <c r="HA16" s="43"/>
      <c r="HB16" s="43"/>
      <c r="HC16" s="43"/>
      <c r="HD16" s="43"/>
      <c r="HE16" s="43"/>
      <c r="HF16" s="43"/>
      <c r="HG16" s="43"/>
      <c r="HH16" s="43"/>
      <c r="HI16" s="43"/>
      <c r="HJ16" s="43"/>
      <c r="HK16" s="43"/>
      <c r="HL16" s="43"/>
      <c r="HM16" s="43"/>
      <c r="HN16" s="43"/>
      <c r="HO16" s="43"/>
      <c r="HP16" s="43"/>
      <c r="HQ16" s="43"/>
      <c r="HR16" s="43"/>
      <c r="HS16" s="43"/>
      <c r="HT16" s="43"/>
      <c r="HU16" s="43"/>
      <c r="HV16" s="43"/>
      <c r="HW16" s="43"/>
      <c r="HX16" s="43"/>
      <c r="HY16" s="43"/>
      <c r="HZ16" s="43"/>
      <c r="IA16" s="43"/>
      <c r="IB16" s="43"/>
      <c r="IC16" s="43"/>
      <c r="ID16" s="43"/>
      <c r="IE16" s="43"/>
    </row>
    <row r="17" spans="1:239" ht="18" customHeight="1" x14ac:dyDescent="0.2">
      <c r="A17" s="12" t="str">
        <f>IF(ISBLANK(B17)=FALSE,COUNT(A$9:A16)+1,"")</f>
        <v/>
      </c>
      <c r="B17" s="16"/>
      <c r="C17" s="19"/>
      <c r="D17" s="79"/>
      <c r="E17" s="8" t="str">
        <f t="shared" si="0"/>
        <v/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71"/>
      <c r="V17" s="105" t="str">
        <f t="shared" si="1"/>
        <v/>
      </c>
      <c r="W17" s="105"/>
      <c r="X17" s="105">
        <f t="shared" si="2"/>
        <v>0</v>
      </c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</row>
    <row r="18" spans="1:239" ht="18" customHeight="1" x14ac:dyDescent="0.2">
      <c r="A18" s="12" t="str">
        <f>IF(ISBLANK(B18)=FALSE,COUNT(A$9:A17)+1,"")</f>
        <v/>
      </c>
      <c r="B18" s="16"/>
      <c r="C18" s="19"/>
      <c r="D18" s="79"/>
      <c r="E18" s="8" t="str">
        <f t="shared" si="0"/>
        <v/>
      </c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71"/>
      <c r="V18" s="105" t="str">
        <f t="shared" si="1"/>
        <v/>
      </c>
      <c r="W18" s="105"/>
      <c r="X18" s="105">
        <f t="shared" si="2"/>
        <v>0</v>
      </c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  <c r="CG18" s="43"/>
      <c r="CH18" s="43"/>
      <c r="CI18" s="43"/>
      <c r="CJ18" s="43"/>
      <c r="CK18" s="43"/>
      <c r="CL18" s="43"/>
      <c r="CM18" s="43"/>
      <c r="CN18" s="43"/>
      <c r="CO18" s="43"/>
      <c r="CP18" s="43"/>
      <c r="CQ18" s="43"/>
      <c r="CR18" s="43"/>
      <c r="CS18" s="43"/>
      <c r="CT18" s="43"/>
      <c r="CU18" s="43"/>
      <c r="CV18" s="43"/>
      <c r="CW18" s="43"/>
      <c r="CX18" s="43"/>
      <c r="CY18" s="43"/>
      <c r="CZ18" s="43"/>
      <c r="DA18" s="43"/>
      <c r="DB18" s="43"/>
      <c r="DC18" s="43"/>
      <c r="DD18" s="43"/>
      <c r="DE18" s="43"/>
      <c r="DF18" s="43"/>
      <c r="DG18" s="43"/>
      <c r="DH18" s="43"/>
      <c r="DI18" s="43"/>
      <c r="DJ18" s="43"/>
      <c r="DK18" s="43"/>
      <c r="DL18" s="43"/>
      <c r="DM18" s="43"/>
      <c r="DN18" s="43"/>
      <c r="DO18" s="43"/>
      <c r="DP18" s="43"/>
      <c r="DQ18" s="43"/>
      <c r="DR18" s="43"/>
      <c r="DS18" s="43"/>
      <c r="DT18" s="43"/>
      <c r="DU18" s="43"/>
      <c r="DV18" s="43"/>
      <c r="DW18" s="43"/>
      <c r="DX18" s="43"/>
      <c r="DY18" s="43"/>
      <c r="DZ18" s="43"/>
      <c r="EA18" s="43"/>
      <c r="EB18" s="43"/>
      <c r="EC18" s="43"/>
      <c r="ED18" s="43"/>
      <c r="EE18" s="43"/>
      <c r="EF18" s="43"/>
      <c r="EG18" s="43"/>
      <c r="EH18" s="43"/>
      <c r="EI18" s="43"/>
      <c r="EJ18" s="43"/>
      <c r="EK18" s="43"/>
      <c r="EL18" s="43"/>
      <c r="EM18" s="43"/>
      <c r="EN18" s="43"/>
      <c r="EO18" s="43"/>
      <c r="EP18" s="43"/>
      <c r="EQ18" s="43"/>
      <c r="ER18" s="43"/>
      <c r="ES18" s="43"/>
      <c r="ET18" s="43"/>
      <c r="EU18" s="43"/>
      <c r="EV18" s="43"/>
      <c r="EW18" s="43"/>
      <c r="EX18" s="43"/>
      <c r="EY18" s="43"/>
      <c r="EZ18" s="43"/>
      <c r="FA18" s="43"/>
      <c r="FB18" s="43"/>
      <c r="FC18" s="43"/>
      <c r="FD18" s="43"/>
      <c r="FE18" s="43"/>
      <c r="FF18" s="43"/>
      <c r="FG18" s="43"/>
      <c r="FH18" s="43"/>
      <c r="FI18" s="43"/>
      <c r="FJ18" s="43"/>
      <c r="FK18" s="43"/>
      <c r="FL18" s="43"/>
      <c r="FM18" s="43"/>
      <c r="FN18" s="43"/>
      <c r="FO18" s="43"/>
      <c r="FP18" s="43"/>
      <c r="FQ18" s="43"/>
      <c r="FR18" s="43"/>
      <c r="FS18" s="43"/>
      <c r="FT18" s="43"/>
      <c r="FU18" s="43"/>
      <c r="FV18" s="43"/>
      <c r="FW18" s="43"/>
      <c r="FX18" s="43"/>
      <c r="FY18" s="43"/>
      <c r="FZ18" s="43"/>
      <c r="GA18" s="43"/>
      <c r="GB18" s="43"/>
      <c r="GC18" s="43"/>
      <c r="GD18" s="43"/>
      <c r="GE18" s="43"/>
      <c r="GF18" s="43"/>
      <c r="GG18" s="43"/>
      <c r="GH18" s="43"/>
      <c r="GI18" s="43"/>
      <c r="GJ18" s="43"/>
      <c r="GK18" s="43"/>
      <c r="GL18" s="43"/>
      <c r="GM18" s="43"/>
      <c r="GN18" s="43"/>
      <c r="GO18" s="43"/>
      <c r="GP18" s="43"/>
      <c r="GQ18" s="43"/>
      <c r="GR18" s="43"/>
      <c r="GS18" s="43"/>
      <c r="GT18" s="43"/>
      <c r="GU18" s="43"/>
      <c r="GV18" s="43"/>
      <c r="GW18" s="43"/>
      <c r="GX18" s="43"/>
      <c r="GY18" s="43"/>
      <c r="GZ18" s="43"/>
      <c r="HA18" s="43"/>
      <c r="HB18" s="43"/>
      <c r="HC18" s="43"/>
      <c r="HD18" s="43"/>
      <c r="HE18" s="43"/>
      <c r="HF18" s="43"/>
      <c r="HG18" s="43"/>
      <c r="HH18" s="43"/>
      <c r="HI18" s="43"/>
      <c r="HJ18" s="43"/>
      <c r="HK18" s="43"/>
      <c r="HL18" s="43"/>
      <c r="HM18" s="43"/>
      <c r="HN18" s="43"/>
      <c r="HO18" s="43"/>
      <c r="HP18" s="43"/>
      <c r="HQ18" s="43"/>
      <c r="HR18" s="43"/>
      <c r="HS18" s="43"/>
      <c r="HT18" s="43"/>
      <c r="HU18" s="43"/>
      <c r="HV18" s="43"/>
      <c r="HW18" s="43"/>
      <c r="HX18" s="43"/>
      <c r="HY18" s="43"/>
      <c r="HZ18" s="43"/>
      <c r="IA18" s="43"/>
      <c r="IB18" s="43"/>
      <c r="IC18" s="43"/>
      <c r="ID18" s="43"/>
      <c r="IE18" s="43"/>
    </row>
    <row r="19" spans="1:239" ht="18" customHeight="1" x14ac:dyDescent="0.2">
      <c r="A19" s="12" t="str">
        <f>IF(ISBLANK(B19)=FALSE,COUNT(A$9:A18)+1,"")</f>
        <v/>
      </c>
      <c r="B19" s="16"/>
      <c r="C19" s="16"/>
      <c r="D19" s="13"/>
      <c r="E19" s="8" t="str">
        <f t="shared" si="0"/>
        <v/>
      </c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71"/>
      <c r="V19" s="105" t="str">
        <f t="shared" si="1"/>
        <v/>
      </c>
      <c r="W19" s="105"/>
      <c r="X19" s="105">
        <f t="shared" si="2"/>
        <v>0</v>
      </c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  <c r="CG19" s="43"/>
      <c r="CH19" s="43"/>
      <c r="CI19" s="43"/>
      <c r="CJ19" s="43"/>
      <c r="CK19" s="43"/>
      <c r="CL19" s="43"/>
      <c r="CM19" s="43"/>
      <c r="CN19" s="43"/>
      <c r="CO19" s="43"/>
      <c r="CP19" s="43"/>
      <c r="CQ19" s="43"/>
      <c r="CR19" s="43"/>
      <c r="CS19" s="43"/>
      <c r="CT19" s="43"/>
      <c r="CU19" s="43"/>
      <c r="CV19" s="43"/>
      <c r="CW19" s="43"/>
      <c r="CX19" s="43"/>
      <c r="CY19" s="43"/>
      <c r="CZ19" s="43"/>
      <c r="DA19" s="43"/>
      <c r="DB19" s="43"/>
      <c r="DC19" s="43"/>
      <c r="DD19" s="43"/>
      <c r="DE19" s="43"/>
      <c r="DF19" s="43"/>
      <c r="DG19" s="43"/>
      <c r="DH19" s="43"/>
      <c r="DI19" s="43"/>
      <c r="DJ19" s="43"/>
      <c r="DK19" s="43"/>
      <c r="DL19" s="43"/>
      <c r="DM19" s="43"/>
      <c r="DN19" s="43"/>
      <c r="DO19" s="43"/>
      <c r="DP19" s="43"/>
      <c r="DQ19" s="43"/>
      <c r="DR19" s="43"/>
      <c r="DS19" s="43"/>
      <c r="DT19" s="43"/>
      <c r="DU19" s="43"/>
      <c r="DV19" s="43"/>
      <c r="DW19" s="43"/>
      <c r="DX19" s="43"/>
      <c r="DY19" s="43"/>
      <c r="DZ19" s="43"/>
      <c r="EA19" s="43"/>
      <c r="EB19" s="43"/>
      <c r="EC19" s="43"/>
      <c r="ED19" s="43"/>
      <c r="EE19" s="43"/>
      <c r="EF19" s="43"/>
      <c r="EG19" s="43"/>
      <c r="EH19" s="43"/>
      <c r="EI19" s="43"/>
      <c r="EJ19" s="43"/>
      <c r="EK19" s="43"/>
      <c r="EL19" s="43"/>
      <c r="EM19" s="43"/>
      <c r="EN19" s="43"/>
      <c r="EO19" s="43"/>
      <c r="EP19" s="43"/>
      <c r="EQ19" s="43"/>
      <c r="ER19" s="43"/>
      <c r="ES19" s="43"/>
      <c r="ET19" s="43"/>
      <c r="EU19" s="43"/>
      <c r="EV19" s="43"/>
      <c r="EW19" s="43"/>
      <c r="EX19" s="43"/>
      <c r="EY19" s="43"/>
      <c r="EZ19" s="43"/>
      <c r="FA19" s="43"/>
      <c r="FB19" s="43"/>
      <c r="FC19" s="43"/>
      <c r="FD19" s="43"/>
      <c r="FE19" s="43"/>
      <c r="FF19" s="43"/>
      <c r="FG19" s="43"/>
      <c r="FH19" s="43"/>
      <c r="FI19" s="43"/>
      <c r="FJ19" s="43"/>
      <c r="FK19" s="43"/>
      <c r="FL19" s="43"/>
      <c r="FM19" s="43"/>
      <c r="FN19" s="43"/>
      <c r="FO19" s="43"/>
      <c r="FP19" s="43"/>
      <c r="FQ19" s="43"/>
      <c r="FR19" s="43"/>
      <c r="FS19" s="43"/>
      <c r="FT19" s="43"/>
      <c r="FU19" s="43"/>
      <c r="FV19" s="43"/>
      <c r="FW19" s="43"/>
      <c r="FX19" s="43"/>
      <c r="FY19" s="43"/>
      <c r="FZ19" s="43"/>
      <c r="GA19" s="43"/>
      <c r="GB19" s="43"/>
      <c r="GC19" s="43"/>
      <c r="GD19" s="43"/>
      <c r="GE19" s="43"/>
      <c r="GF19" s="43"/>
      <c r="GG19" s="43"/>
      <c r="GH19" s="43"/>
      <c r="GI19" s="43"/>
      <c r="GJ19" s="43"/>
      <c r="GK19" s="43"/>
      <c r="GL19" s="43"/>
      <c r="GM19" s="43"/>
      <c r="GN19" s="43"/>
      <c r="GO19" s="43"/>
      <c r="GP19" s="43"/>
      <c r="GQ19" s="43"/>
      <c r="GR19" s="43"/>
      <c r="GS19" s="43"/>
      <c r="GT19" s="43"/>
      <c r="GU19" s="43"/>
      <c r="GV19" s="43"/>
      <c r="GW19" s="43"/>
      <c r="GX19" s="43"/>
      <c r="GY19" s="43"/>
      <c r="GZ19" s="43"/>
      <c r="HA19" s="43"/>
      <c r="HB19" s="43"/>
      <c r="HC19" s="43"/>
      <c r="HD19" s="43"/>
      <c r="HE19" s="43"/>
      <c r="HF19" s="43"/>
      <c r="HG19" s="43"/>
      <c r="HH19" s="43"/>
      <c r="HI19" s="43"/>
      <c r="HJ19" s="43"/>
      <c r="HK19" s="43"/>
      <c r="HL19" s="43"/>
      <c r="HM19" s="43"/>
      <c r="HN19" s="43"/>
      <c r="HO19" s="43"/>
      <c r="HP19" s="43"/>
      <c r="HQ19" s="43"/>
      <c r="HR19" s="43"/>
      <c r="HS19" s="43"/>
      <c r="HT19" s="43"/>
      <c r="HU19" s="43"/>
      <c r="HV19" s="43"/>
      <c r="HW19" s="43"/>
      <c r="HX19" s="43"/>
      <c r="HY19" s="43"/>
      <c r="HZ19" s="43"/>
      <c r="IA19" s="43"/>
      <c r="IB19" s="43"/>
      <c r="IC19" s="43"/>
      <c r="ID19" s="43"/>
      <c r="IE19" s="43"/>
    </row>
    <row r="20" spans="1:239" ht="18" customHeight="1" x14ac:dyDescent="0.2">
      <c r="A20" s="12" t="str">
        <f>IF(ISBLANK(B20)=FALSE,COUNT(A$9:A19)+1,"")</f>
        <v/>
      </c>
      <c r="B20" s="16"/>
      <c r="C20" s="16"/>
      <c r="D20" s="13"/>
      <c r="E20" s="8" t="str">
        <f t="shared" si="0"/>
        <v/>
      </c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71"/>
      <c r="V20" s="105" t="str">
        <f t="shared" si="1"/>
        <v/>
      </c>
      <c r="W20" s="105"/>
      <c r="X20" s="105">
        <f t="shared" si="2"/>
        <v>0</v>
      </c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</row>
    <row r="21" spans="1:239" ht="18" customHeight="1" x14ac:dyDescent="0.2">
      <c r="A21" s="12" t="str">
        <f>IF(ISBLANK(B21)=FALSE,COUNT(A$9:A20)+1,"")</f>
        <v/>
      </c>
      <c r="B21" s="16"/>
      <c r="C21" s="16"/>
      <c r="D21" s="13"/>
      <c r="E21" s="8" t="str">
        <f t="shared" si="0"/>
        <v/>
      </c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71"/>
      <c r="V21" s="105" t="str">
        <f t="shared" si="1"/>
        <v/>
      </c>
      <c r="W21" s="105"/>
      <c r="X21" s="105">
        <f t="shared" si="2"/>
        <v>0</v>
      </c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  <c r="CG21" s="43"/>
      <c r="CH21" s="43"/>
      <c r="CI21" s="43"/>
      <c r="CJ21" s="43"/>
      <c r="CK21" s="43"/>
      <c r="CL21" s="43"/>
      <c r="CM21" s="43"/>
      <c r="CN21" s="43"/>
      <c r="CO21" s="43"/>
      <c r="CP21" s="43"/>
      <c r="CQ21" s="43"/>
      <c r="CR21" s="43"/>
      <c r="CS21" s="43"/>
      <c r="CT21" s="43"/>
      <c r="CU21" s="43"/>
      <c r="CV21" s="43"/>
      <c r="CW21" s="43"/>
      <c r="CX21" s="43"/>
      <c r="CY21" s="43"/>
      <c r="CZ21" s="43"/>
      <c r="DA21" s="43"/>
      <c r="DB21" s="43"/>
      <c r="DC21" s="43"/>
      <c r="DD21" s="43"/>
      <c r="DE21" s="43"/>
      <c r="DF21" s="43"/>
      <c r="DG21" s="43"/>
      <c r="DH21" s="43"/>
      <c r="DI21" s="43"/>
      <c r="DJ21" s="43"/>
      <c r="DK21" s="43"/>
      <c r="DL21" s="43"/>
      <c r="DM21" s="43"/>
      <c r="DN21" s="43"/>
      <c r="DO21" s="43"/>
      <c r="DP21" s="43"/>
      <c r="DQ21" s="43"/>
      <c r="DR21" s="43"/>
      <c r="DS21" s="43"/>
      <c r="DT21" s="43"/>
      <c r="DU21" s="43"/>
      <c r="DV21" s="43"/>
      <c r="DW21" s="43"/>
      <c r="DX21" s="43"/>
      <c r="DY21" s="43"/>
      <c r="DZ21" s="43"/>
      <c r="EA21" s="43"/>
      <c r="EB21" s="43"/>
      <c r="EC21" s="43"/>
      <c r="ED21" s="43"/>
      <c r="EE21" s="43"/>
      <c r="EF21" s="43"/>
      <c r="EG21" s="43"/>
      <c r="EH21" s="43"/>
      <c r="EI21" s="43"/>
      <c r="EJ21" s="43"/>
      <c r="EK21" s="43"/>
      <c r="EL21" s="43"/>
      <c r="EM21" s="43"/>
      <c r="EN21" s="43"/>
      <c r="EO21" s="43"/>
      <c r="EP21" s="43"/>
      <c r="EQ21" s="43"/>
      <c r="ER21" s="43"/>
      <c r="ES21" s="43"/>
      <c r="ET21" s="43"/>
      <c r="EU21" s="43"/>
      <c r="EV21" s="43"/>
      <c r="EW21" s="43"/>
      <c r="EX21" s="43"/>
      <c r="EY21" s="43"/>
      <c r="EZ21" s="43"/>
      <c r="FA21" s="43"/>
      <c r="FB21" s="43"/>
      <c r="FC21" s="43"/>
      <c r="FD21" s="43"/>
      <c r="FE21" s="43"/>
      <c r="FF21" s="43"/>
      <c r="FG21" s="43"/>
      <c r="FH21" s="43"/>
      <c r="FI21" s="43"/>
      <c r="FJ21" s="43"/>
      <c r="FK21" s="43"/>
      <c r="FL21" s="43"/>
      <c r="FM21" s="43"/>
      <c r="FN21" s="43"/>
      <c r="FO21" s="43"/>
      <c r="FP21" s="43"/>
      <c r="FQ21" s="43"/>
      <c r="FR21" s="43"/>
      <c r="FS21" s="43"/>
      <c r="FT21" s="43"/>
      <c r="FU21" s="43"/>
      <c r="FV21" s="43"/>
      <c r="FW21" s="43"/>
      <c r="FX21" s="43"/>
      <c r="FY21" s="43"/>
      <c r="FZ21" s="43"/>
      <c r="GA21" s="43"/>
      <c r="GB21" s="43"/>
      <c r="GC21" s="43"/>
      <c r="GD21" s="43"/>
      <c r="GE21" s="43"/>
      <c r="GF21" s="43"/>
      <c r="GG21" s="43"/>
      <c r="GH21" s="43"/>
      <c r="GI21" s="43"/>
      <c r="GJ21" s="43"/>
      <c r="GK21" s="43"/>
      <c r="GL21" s="43"/>
      <c r="GM21" s="43"/>
      <c r="GN21" s="43"/>
      <c r="GO21" s="43"/>
      <c r="GP21" s="43"/>
      <c r="GQ21" s="43"/>
      <c r="GR21" s="43"/>
      <c r="GS21" s="43"/>
      <c r="GT21" s="43"/>
      <c r="GU21" s="43"/>
      <c r="GV21" s="43"/>
      <c r="GW21" s="43"/>
      <c r="GX21" s="43"/>
      <c r="GY21" s="43"/>
      <c r="GZ21" s="43"/>
      <c r="HA21" s="43"/>
      <c r="HB21" s="43"/>
      <c r="HC21" s="43"/>
      <c r="HD21" s="43"/>
      <c r="HE21" s="43"/>
      <c r="HF21" s="43"/>
      <c r="HG21" s="43"/>
      <c r="HH21" s="43"/>
      <c r="HI21" s="43"/>
      <c r="HJ21" s="43"/>
      <c r="HK21" s="43"/>
      <c r="HL21" s="43"/>
      <c r="HM21" s="43"/>
      <c r="HN21" s="43"/>
      <c r="HO21" s="43"/>
      <c r="HP21" s="43"/>
      <c r="HQ21" s="43"/>
      <c r="HR21" s="43"/>
      <c r="HS21" s="43"/>
      <c r="HT21" s="43"/>
      <c r="HU21" s="43"/>
      <c r="HV21" s="43"/>
      <c r="HW21" s="43"/>
      <c r="HX21" s="43"/>
      <c r="HY21" s="43"/>
      <c r="HZ21" s="43"/>
      <c r="IA21" s="43"/>
      <c r="IB21" s="43"/>
      <c r="IC21" s="43"/>
      <c r="ID21" s="43"/>
      <c r="IE21" s="43"/>
    </row>
    <row r="22" spans="1:239" ht="18" customHeight="1" x14ac:dyDescent="0.2">
      <c r="A22" s="12" t="str">
        <f>IF(ISBLANK(B22)=FALSE,COUNT(A$9:A21)+1,"")</f>
        <v/>
      </c>
      <c r="B22" s="16"/>
      <c r="C22" s="16"/>
      <c r="D22" s="13"/>
      <c r="E22" s="8" t="str">
        <f t="shared" si="0"/>
        <v/>
      </c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71"/>
      <c r="V22" s="105" t="str">
        <f t="shared" si="1"/>
        <v/>
      </c>
      <c r="W22" s="105"/>
      <c r="X22" s="105">
        <f t="shared" si="2"/>
        <v>0</v>
      </c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  <c r="CG22" s="43"/>
      <c r="CH22" s="43"/>
      <c r="CI22" s="43"/>
      <c r="CJ22" s="43"/>
      <c r="CK22" s="43"/>
      <c r="CL22" s="43"/>
      <c r="CM22" s="43"/>
      <c r="CN22" s="43"/>
      <c r="CO22" s="43"/>
      <c r="CP22" s="43"/>
      <c r="CQ22" s="43"/>
      <c r="CR22" s="43"/>
      <c r="CS22" s="43"/>
      <c r="CT22" s="43"/>
      <c r="CU22" s="43"/>
      <c r="CV22" s="43"/>
      <c r="CW22" s="43"/>
      <c r="CX22" s="43"/>
      <c r="CY22" s="43"/>
      <c r="CZ22" s="43"/>
      <c r="DA22" s="43"/>
      <c r="DB22" s="43"/>
      <c r="DC22" s="43"/>
      <c r="DD22" s="43"/>
      <c r="DE22" s="43"/>
      <c r="DF22" s="43"/>
      <c r="DG22" s="43"/>
      <c r="DH22" s="43"/>
      <c r="DI22" s="43"/>
      <c r="DJ22" s="43"/>
      <c r="DK22" s="43"/>
      <c r="DL22" s="43"/>
      <c r="DM22" s="43"/>
      <c r="DN22" s="43"/>
      <c r="DO22" s="43"/>
      <c r="DP22" s="43"/>
      <c r="DQ22" s="43"/>
      <c r="DR22" s="43"/>
      <c r="DS22" s="43"/>
      <c r="DT22" s="43"/>
      <c r="DU22" s="43"/>
      <c r="DV22" s="43"/>
      <c r="DW22" s="43"/>
      <c r="DX22" s="43"/>
      <c r="DY22" s="43"/>
      <c r="DZ22" s="43"/>
      <c r="EA22" s="43"/>
      <c r="EB22" s="43"/>
      <c r="EC22" s="43"/>
      <c r="ED22" s="43"/>
      <c r="EE22" s="43"/>
      <c r="EF22" s="43"/>
      <c r="EG22" s="43"/>
      <c r="EH22" s="43"/>
      <c r="EI22" s="43"/>
      <c r="EJ22" s="43"/>
      <c r="EK22" s="43"/>
      <c r="EL22" s="43"/>
      <c r="EM22" s="43"/>
      <c r="EN22" s="43"/>
      <c r="EO22" s="43"/>
      <c r="EP22" s="43"/>
      <c r="EQ22" s="43"/>
      <c r="ER22" s="43"/>
      <c r="ES22" s="43"/>
      <c r="ET22" s="43"/>
      <c r="EU22" s="43"/>
      <c r="EV22" s="43"/>
      <c r="EW22" s="43"/>
      <c r="EX22" s="43"/>
      <c r="EY22" s="43"/>
      <c r="EZ22" s="43"/>
      <c r="FA22" s="43"/>
      <c r="FB22" s="43"/>
      <c r="FC22" s="43"/>
      <c r="FD22" s="43"/>
      <c r="FE22" s="43"/>
      <c r="FF22" s="43"/>
      <c r="FG22" s="43"/>
      <c r="FH22" s="43"/>
      <c r="FI22" s="43"/>
      <c r="FJ22" s="43"/>
      <c r="FK22" s="43"/>
      <c r="FL22" s="43"/>
      <c r="FM22" s="43"/>
      <c r="FN22" s="43"/>
      <c r="FO22" s="43"/>
      <c r="FP22" s="43"/>
      <c r="FQ22" s="43"/>
      <c r="FR22" s="43"/>
      <c r="FS22" s="43"/>
      <c r="FT22" s="43"/>
      <c r="FU22" s="43"/>
      <c r="FV22" s="43"/>
      <c r="FW22" s="43"/>
      <c r="FX22" s="43"/>
      <c r="FY22" s="43"/>
      <c r="FZ22" s="43"/>
      <c r="GA22" s="43"/>
      <c r="GB22" s="43"/>
      <c r="GC22" s="43"/>
      <c r="GD22" s="43"/>
      <c r="GE22" s="43"/>
      <c r="GF22" s="43"/>
      <c r="GG22" s="43"/>
      <c r="GH22" s="43"/>
      <c r="GI22" s="43"/>
      <c r="GJ22" s="43"/>
      <c r="GK22" s="43"/>
      <c r="GL22" s="43"/>
      <c r="GM22" s="43"/>
      <c r="GN22" s="43"/>
      <c r="GO22" s="43"/>
      <c r="GP22" s="43"/>
      <c r="GQ22" s="43"/>
      <c r="GR22" s="43"/>
      <c r="GS22" s="43"/>
      <c r="GT22" s="43"/>
      <c r="GU22" s="43"/>
      <c r="GV22" s="43"/>
      <c r="GW22" s="43"/>
      <c r="GX22" s="43"/>
      <c r="GY22" s="43"/>
      <c r="GZ22" s="43"/>
      <c r="HA22" s="43"/>
      <c r="HB22" s="43"/>
      <c r="HC22" s="43"/>
      <c r="HD22" s="43"/>
      <c r="HE22" s="43"/>
      <c r="HF22" s="43"/>
      <c r="HG22" s="43"/>
      <c r="HH22" s="43"/>
      <c r="HI22" s="43"/>
      <c r="HJ22" s="43"/>
      <c r="HK22" s="43"/>
      <c r="HL22" s="43"/>
      <c r="HM22" s="43"/>
      <c r="HN22" s="43"/>
      <c r="HO22" s="43"/>
      <c r="HP22" s="43"/>
      <c r="HQ22" s="43"/>
      <c r="HR22" s="43"/>
      <c r="HS22" s="43"/>
      <c r="HT22" s="43"/>
      <c r="HU22" s="43"/>
      <c r="HV22" s="43"/>
      <c r="HW22" s="43"/>
      <c r="HX22" s="43"/>
      <c r="HY22" s="43"/>
      <c r="HZ22" s="43"/>
      <c r="IA22" s="43"/>
      <c r="IB22" s="43"/>
      <c r="IC22" s="43"/>
      <c r="ID22" s="43"/>
      <c r="IE22" s="43"/>
    </row>
    <row r="23" spans="1:239" ht="18" customHeight="1" x14ac:dyDescent="0.2">
      <c r="A23" s="12" t="str">
        <f>IF(ISBLANK(B23)=FALSE,COUNT(A$9:A22)+1,"")</f>
        <v/>
      </c>
      <c r="B23" s="16"/>
      <c r="C23" s="16"/>
      <c r="D23" s="13"/>
      <c r="E23" s="8" t="str">
        <f t="shared" si="0"/>
        <v/>
      </c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71"/>
      <c r="V23" s="105" t="str">
        <f t="shared" si="1"/>
        <v/>
      </c>
      <c r="W23" s="105"/>
      <c r="X23" s="105">
        <f t="shared" si="2"/>
        <v>0</v>
      </c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  <c r="CG23" s="43"/>
      <c r="CH23" s="43"/>
      <c r="CI23" s="43"/>
      <c r="CJ23" s="43"/>
      <c r="CK23" s="43"/>
      <c r="CL23" s="43"/>
      <c r="CM23" s="43"/>
      <c r="CN23" s="43"/>
      <c r="CO23" s="43"/>
      <c r="CP23" s="43"/>
      <c r="CQ23" s="43"/>
      <c r="CR23" s="43"/>
      <c r="CS23" s="43"/>
      <c r="CT23" s="43"/>
      <c r="CU23" s="43"/>
      <c r="CV23" s="43"/>
      <c r="CW23" s="43"/>
      <c r="CX23" s="43"/>
      <c r="CY23" s="43"/>
      <c r="CZ23" s="43"/>
      <c r="DA23" s="43"/>
      <c r="DB23" s="43"/>
      <c r="DC23" s="43"/>
      <c r="DD23" s="43"/>
      <c r="DE23" s="43"/>
      <c r="DF23" s="43"/>
      <c r="DG23" s="43"/>
      <c r="DH23" s="43"/>
      <c r="DI23" s="43"/>
      <c r="DJ23" s="43"/>
      <c r="DK23" s="43"/>
      <c r="DL23" s="43"/>
      <c r="DM23" s="43"/>
      <c r="DN23" s="43"/>
      <c r="DO23" s="43"/>
      <c r="DP23" s="43"/>
      <c r="DQ23" s="43"/>
      <c r="DR23" s="43"/>
      <c r="DS23" s="43"/>
      <c r="DT23" s="43"/>
      <c r="DU23" s="43"/>
      <c r="DV23" s="43"/>
      <c r="DW23" s="43"/>
      <c r="DX23" s="43"/>
      <c r="DY23" s="43"/>
      <c r="DZ23" s="43"/>
      <c r="EA23" s="43"/>
      <c r="EB23" s="43"/>
      <c r="EC23" s="43"/>
      <c r="ED23" s="43"/>
      <c r="EE23" s="43"/>
      <c r="EF23" s="43"/>
      <c r="EG23" s="43"/>
      <c r="EH23" s="43"/>
      <c r="EI23" s="43"/>
      <c r="EJ23" s="43"/>
      <c r="EK23" s="43"/>
      <c r="EL23" s="43"/>
      <c r="EM23" s="43"/>
      <c r="EN23" s="43"/>
      <c r="EO23" s="43"/>
      <c r="EP23" s="43"/>
      <c r="EQ23" s="43"/>
      <c r="ER23" s="43"/>
      <c r="ES23" s="43"/>
      <c r="ET23" s="43"/>
      <c r="EU23" s="43"/>
      <c r="EV23" s="43"/>
      <c r="EW23" s="43"/>
      <c r="EX23" s="43"/>
      <c r="EY23" s="43"/>
      <c r="EZ23" s="43"/>
      <c r="FA23" s="43"/>
      <c r="FB23" s="43"/>
      <c r="FC23" s="43"/>
      <c r="FD23" s="43"/>
      <c r="FE23" s="43"/>
      <c r="FF23" s="43"/>
      <c r="FG23" s="43"/>
      <c r="FH23" s="43"/>
      <c r="FI23" s="43"/>
      <c r="FJ23" s="43"/>
      <c r="FK23" s="43"/>
      <c r="FL23" s="43"/>
      <c r="FM23" s="43"/>
      <c r="FN23" s="43"/>
      <c r="FO23" s="43"/>
      <c r="FP23" s="43"/>
      <c r="FQ23" s="43"/>
      <c r="FR23" s="43"/>
      <c r="FS23" s="43"/>
      <c r="FT23" s="43"/>
      <c r="FU23" s="43"/>
      <c r="FV23" s="43"/>
      <c r="FW23" s="43"/>
      <c r="FX23" s="43"/>
      <c r="FY23" s="43"/>
      <c r="FZ23" s="43"/>
      <c r="GA23" s="43"/>
      <c r="GB23" s="43"/>
      <c r="GC23" s="43"/>
      <c r="GD23" s="43"/>
      <c r="GE23" s="43"/>
      <c r="GF23" s="43"/>
      <c r="GG23" s="43"/>
      <c r="GH23" s="43"/>
      <c r="GI23" s="43"/>
      <c r="GJ23" s="43"/>
      <c r="GK23" s="43"/>
      <c r="GL23" s="43"/>
      <c r="GM23" s="43"/>
      <c r="GN23" s="43"/>
      <c r="GO23" s="43"/>
      <c r="GP23" s="43"/>
      <c r="GQ23" s="43"/>
      <c r="GR23" s="43"/>
      <c r="GS23" s="43"/>
      <c r="GT23" s="43"/>
      <c r="GU23" s="43"/>
      <c r="GV23" s="43"/>
      <c r="GW23" s="43"/>
      <c r="GX23" s="43"/>
      <c r="GY23" s="43"/>
      <c r="GZ23" s="43"/>
      <c r="HA23" s="43"/>
      <c r="HB23" s="43"/>
      <c r="HC23" s="43"/>
      <c r="HD23" s="43"/>
      <c r="HE23" s="43"/>
      <c r="HF23" s="43"/>
      <c r="HG23" s="43"/>
      <c r="HH23" s="43"/>
      <c r="HI23" s="43"/>
      <c r="HJ23" s="43"/>
      <c r="HK23" s="43"/>
      <c r="HL23" s="43"/>
      <c r="HM23" s="43"/>
      <c r="HN23" s="43"/>
      <c r="HO23" s="43"/>
      <c r="HP23" s="43"/>
      <c r="HQ23" s="43"/>
      <c r="HR23" s="43"/>
      <c r="HS23" s="43"/>
      <c r="HT23" s="43"/>
      <c r="HU23" s="43"/>
      <c r="HV23" s="43"/>
      <c r="HW23" s="43"/>
      <c r="HX23" s="43"/>
      <c r="HY23" s="43"/>
      <c r="HZ23" s="43"/>
      <c r="IA23" s="43"/>
      <c r="IB23" s="43"/>
      <c r="IC23" s="43"/>
      <c r="ID23" s="43"/>
      <c r="IE23" s="43"/>
    </row>
    <row r="24" spans="1:239" ht="18" customHeight="1" x14ac:dyDescent="0.2">
      <c r="A24" s="12" t="str">
        <f>IF(ISBLANK(B24)=FALSE,COUNT(A$9:A23)+1,"")</f>
        <v/>
      </c>
      <c r="B24" s="16"/>
      <c r="C24" s="16"/>
      <c r="D24" s="13"/>
      <c r="E24" s="8" t="str">
        <f t="shared" si="0"/>
        <v/>
      </c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71"/>
      <c r="V24" s="105" t="str">
        <f t="shared" si="1"/>
        <v/>
      </c>
      <c r="W24" s="105"/>
      <c r="X24" s="105">
        <f t="shared" si="2"/>
        <v>0</v>
      </c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  <c r="CG24" s="43"/>
      <c r="CH24" s="43"/>
      <c r="CI24" s="43"/>
      <c r="CJ24" s="43"/>
      <c r="CK24" s="43"/>
      <c r="CL24" s="43"/>
      <c r="CM24" s="43"/>
      <c r="CN24" s="43"/>
      <c r="CO24" s="43"/>
      <c r="CP24" s="43"/>
      <c r="CQ24" s="43"/>
      <c r="CR24" s="43"/>
      <c r="CS24" s="43"/>
      <c r="CT24" s="43"/>
      <c r="CU24" s="43"/>
      <c r="CV24" s="43"/>
      <c r="CW24" s="43"/>
      <c r="CX24" s="43"/>
      <c r="CY24" s="43"/>
      <c r="CZ24" s="43"/>
      <c r="DA24" s="43"/>
      <c r="DB24" s="43"/>
      <c r="DC24" s="43"/>
      <c r="DD24" s="43"/>
      <c r="DE24" s="43"/>
      <c r="DF24" s="43"/>
      <c r="DG24" s="43"/>
      <c r="DH24" s="43"/>
      <c r="DI24" s="43"/>
      <c r="DJ24" s="43"/>
      <c r="DK24" s="43"/>
      <c r="DL24" s="43"/>
      <c r="DM24" s="43"/>
      <c r="DN24" s="43"/>
      <c r="DO24" s="43"/>
      <c r="DP24" s="43"/>
      <c r="DQ24" s="43"/>
      <c r="DR24" s="43"/>
      <c r="DS24" s="43"/>
      <c r="DT24" s="43"/>
      <c r="DU24" s="43"/>
      <c r="DV24" s="43"/>
      <c r="DW24" s="43"/>
      <c r="DX24" s="43"/>
      <c r="DY24" s="43"/>
      <c r="DZ24" s="43"/>
      <c r="EA24" s="43"/>
      <c r="EB24" s="43"/>
      <c r="EC24" s="43"/>
      <c r="ED24" s="43"/>
      <c r="EE24" s="43"/>
      <c r="EF24" s="43"/>
      <c r="EG24" s="43"/>
      <c r="EH24" s="43"/>
      <c r="EI24" s="43"/>
      <c r="EJ24" s="43"/>
      <c r="EK24" s="43"/>
      <c r="EL24" s="43"/>
      <c r="EM24" s="43"/>
      <c r="EN24" s="43"/>
      <c r="EO24" s="43"/>
      <c r="EP24" s="43"/>
      <c r="EQ24" s="43"/>
      <c r="ER24" s="43"/>
      <c r="ES24" s="43"/>
      <c r="ET24" s="43"/>
      <c r="EU24" s="43"/>
      <c r="EV24" s="43"/>
      <c r="EW24" s="43"/>
      <c r="EX24" s="43"/>
      <c r="EY24" s="43"/>
      <c r="EZ24" s="43"/>
      <c r="FA24" s="43"/>
      <c r="FB24" s="43"/>
      <c r="FC24" s="43"/>
      <c r="FD24" s="43"/>
      <c r="FE24" s="43"/>
      <c r="FF24" s="43"/>
      <c r="FG24" s="43"/>
      <c r="FH24" s="43"/>
      <c r="FI24" s="43"/>
      <c r="FJ24" s="43"/>
      <c r="FK24" s="43"/>
      <c r="FL24" s="43"/>
      <c r="FM24" s="43"/>
      <c r="FN24" s="43"/>
      <c r="FO24" s="43"/>
      <c r="FP24" s="43"/>
      <c r="FQ24" s="43"/>
      <c r="FR24" s="43"/>
      <c r="FS24" s="43"/>
      <c r="FT24" s="43"/>
      <c r="FU24" s="43"/>
      <c r="FV24" s="43"/>
      <c r="FW24" s="43"/>
      <c r="FX24" s="43"/>
      <c r="FY24" s="43"/>
      <c r="FZ24" s="43"/>
      <c r="GA24" s="43"/>
      <c r="GB24" s="43"/>
      <c r="GC24" s="43"/>
      <c r="GD24" s="43"/>
      <c r="GE24" s="43"/>
      <c r="GF24" s="43"/>
      <c r="GG24" s="43"/>
      <c r="GH24" s="43"/>
      <c r="GI24" s="43"/>
      <c r="GJ24" s="43"/>
      <c r="GK24" s="43"/>
      <c r="GL24" s="43"/>
      <c r="GM24" s="43"/>
      <c r="GN24" s="43"/>
      <c r="GO24" s="43"/>
      <c r="GP24" s="43"/>
      <c r="GQ24" s="43"/>
      <c r="GR24" s="43"/>
      <c r="GS24" s="43"/>
      <c r="GT24" s="43"/>
      <c r="GU24" s="43"/>
      <c r="GV24" s="43"/>
      <c r="GW24" s="43"/>
      <c r="GX24" s="43"/>
      <c r="GY24" s="43"/>
      <c r="GZ24" s="43"/>
      <c r="HA24" s="43"/>
      <c r="HB24" s="43"/>
      <c r="HC24" s="43"/>
      <c r="HD24" s="43"/>
      <c r="HE24" s="43"/>
      <c r="HF24" s="43"/>
      <c r="HG24" s="43"/>
      <c r="HH24" s="43"/>
      <c r="HI24" s="43"/>
      <c r="HJ24" s="43"/>
      <c r="HK24" s="43"/>
      <c r="HL24" s="43"/>
      <c r="HM24" s="43"/>
      <c r="HN24" s="43"/>
      <c r="HO24" s="43"/>
      <c r="HP24" s="43"/>
      <c r="HQ24" s="43"/>
      <c r="HR24" s="43"/>
      <c r="HS24" s="43"/>
      <c r="HT24" s="43"/>
      <c r="HU24" s="43"/>
      <c r="HV24" s="43"/>
      <c r="HW24" s="43"/>
      <c r="HX24" s="43"/>
      <c r="HY24" s="43"/>
      <c r="HZ24" s="43"/>
      <c r="IA24" s="43"/>
      <c r="IB24" s="43"/>
      <c r="IC24" s="43"/>
      <c r="ID24" s="43"/>
      <c r="IE24" s="43"/>
    </row>
    <row r="25" spans="1:239" ht="18" customHeight="1" x14ac:dyDescent="0.2">
      <c r="A25" s="12" t="str">
        <f>IF(ISBLANK(B25)=FALSE,COUNT(A$9:A24)+1,"")</f>
        <v/>
      </c>
      <c r="B25" s="16"/>
      <c r="C25" s="16"/>
      <c r="D25" s="13"/>
      <c r="E25" s="8" t="str">
        <f t="shared" si="0"/>
        <v/>
      </c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71"/>
      <c r="V25" s="105" t="str">
        <f t="shared" si="1"/>
        <v/>
      </c>
      <c r="W25" s="105"/>
      <c r="X25" s="105">
        <f t="shared" si="2"/>
        <v>0</v>
      </c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  <c r="CG25" s="43"/>
      <c r="CH25" s="43"/>
      <c r="CI25" s="43"/>
      <c r="CJ25" s="43"/>
      <c r="CK25" s="43"/>
      <c r="CL25" s="43"/>
      <c r="CM25" s="43"/>
      <c r="CN25" s="43"/>
      <c r="CO25" s="43"/>
      <c r="CP25" s="43"/>
      <c r="CQ25" s="43"/>
      <c r="CR25" s="43"/>
      <c r="CS25" s="43"/>
      <c r="CT25" s="43"/>
      <c r="CU25" s="43"/>
      <c r="CV25" s="43"/>
      <c r="CW25" s="43"/>
      <c r="CX25" s="43"/>
      <c r="CY25" s="43"/>
      <c r="CZ25" s="43"/>
      <c r="DA25" s="43"/>
      <c r="DB25" s="43"/>
      <c r="DC25" s="43"/>
      <c r="DD25" s="43"/>
      <c r="DE25" s="43"/>
      <c r="DF25" s="43"/>
      <c r="DG25" s="43"/>
      <c r="DH25" s="43"/>
      <c r="DI25" s="43"/>
      <c r="DJ25" s="43"/>
      <c r="DK25" s="43"/>
      <c r="DL25" s="43"/>
      <c r="DM25" s="43"/>
      <c r="DN25" s="43"/>
      <c r="DO25" s="43"/>
      <c r="DP25" s="43"/>
      <c r="DQ25" s="43"/>
      <c r="DR25" s="43"/>
      <c r="DS25" s="43"/>
      <c r="DT25" s="43"/>
      <c r="DU25" s="43"/>
      <c r="DV25" s="43"/>
      <c r="DW25" s="43"/>
      <c r="DX25" s="43"/>
      <c r="DY25" s="43"/>
      <c r="DZ25" s="43"/>
      <c r="EA25" s="43"/>
      <c r="EB25" s="43"/>
      <c r="EC25" s="43"/>
      <c r="ED25" s="43"/>
      <c r="EE25" s="43"/>
      <c r="EF25" s="43"/>
      <c r="EG25" s="43"/>
      <c r="EH25" s="43"/>
      <c r="EI25" s="43"/>
      <c r="EJ25" s="43"/>
      <c r="EK25" s="43"/>
      <c r="EL25" s="43"/>
      <c r="EM25" s="43"/>
      <c r="EN25" s="43"/>
      <c r="EO25" s="43"/>
      <c r="EP25" s="43"/>
      <c r="EQ25" s="43"/>
      <c r="ER25" s="43"/>
      <c r="ES25" s="43"/>
      <c r="ET25" s="43"/>
      <c r="EU25" s="43"/>
      <c r="EV25" s="43"/>
      <c r="EW25" s="43"/>
      <c r="EX25" s="43"/>
      <c r="EY25" s="43"/>
      <c r="EZ25" s="43"/>
      <c r="FA25" s="43"/>
      <c r="FB25" s="43"/>
      <c r="FC25" s="43"/>
      <c r="FD25" s="43"/>
      <c r="FE25" s="43"/>
      <c r="FF25" s="43"/>
      <c r="FG25" s="43"/>
      <c r="FH25" s="43"/>
      <c r="FI25" s="43"/>
      <c r="FJ25" s="43"/>
      <c r="FK25" s="43"/>
      <c r="FL25" s="43"/>
      <c r="FM25" s="43"/>
      <c r="FN25" s="43"/>
      <c r="FO25" s="43"/>
      <c r="FP25" s="43"/>
      <c r="FQ25" s="43"/>
      <c r="FR25" s="43"/>
      <c r="FS25" s="43"/>
      <c r="FT25" s="43"/>
      <c r="FU25" s="43"/>
      <c r="FV25" s="43"/>
      <c r="FW25" s="43"/>
      <c r="FX25" s="43"/>
      <c r="FY25" s="43"/>
      <c r="FZ25" s="43"/>
      <c r="GA25" s="43"/>
      <c r="GB25" s="43"/>
      <c r="GC25" s="43"/>
      <c r="GD25" s="43"/>
      <c r="GE25" s="43"/>
      <c r="GF25" s="43"/>
      <c r="GG25" s="43"/>
      <c r="GH25" s="43"/>
      <c r="GI25" s="43"/>
      <c r="GJ25" s="43"/>
      <c r="GK25" s="43"/>
      <c r="GL25" s="43"/>
      <c r="GM25" s="43"/>
      <c r="GN25" s="43"/>
      <c r="GO25" s="43"/>
      <c r="GP25" s="43"/>
      <c r="GQ25" s="43"/>
      <c r="GR25" s="43"/>
      <c r="GS25" s="43"/>
      <c r="GT25" s="43"/>
      <c r="GU25" s="43"/>
      <c r="GV25" s="43"/>
      <c r="GW25" s="43"/>
      <c r="GX25" s="43"/>
      <c r="GY25" s="43"/>
      <c r="GZ25" s="43"/>
      <c r="HA25" s="43"/>
      <c r="HB25" s="43"/>
      <c r="HC25" s="43"/>
      <c r="HD25" s="43"/>
      <c r="HE25" s="43"/>
      <c r="HF25" s="43"/>
      <c r="HG25" s="43"/>
      <c r="HH25" s="43"/>
      <c r="HI25" s="43"/>
      <c r="HJ25" s="43"/>
      <c r="HK25" s="43"/>
      <c r="HL25" s="43"/>
      <c r="HM25" s="43"/>
      <c r="HN25" s="43"/>
      <c r="HO25" s="43"/>
      <c r="HP25" s="43"/>
      <c r="HQ25" s="43"/>
      <c r="HR25" s="43"/>
      <c r="HS25" s="43"/>
      <c r="HT25" s="43"/>
      <c r="HU25" s="43"/>
      <c r="HV25" s="43"/>
      <c r="HW25" s="43"/>
      <c r="HX25" s="43"/>
      <c r="HY25" s="43"/>
      <c r="HZ25" s="43"/>
      <c r="IA25" s="43"/>
      <c r="IB25" s="43"/>
      <c r="IC25" s="43"/>
      <c r="ID25" s="43"/>
      <c r="IE25" s="43"/>
    </row>
    <row r="26" spans="1:239" ht="18" customHeight="1" x14ac:dyDescent="0.2">
      <c r="A26" s="12" t="str">
        <f>IF(ISBLANK(B26)=FALSE,COUNT(A$9:A25)+1,"")</f>
        <v/>
      </c>
      <c r="B26" s="16"/>
      <c r="C26" s="16"/>
      <c r="D26" s="13"/>
      <c r="E26" s="8" t="str">
        <f t="shared" si="0"/>
        <v/>
      </c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71"/>
      <c r="V26" s="105" t="str">
        <f t="shared" si="1"/>
        <v/>
      </c>
      <c r="W26" s="105"/>
      <c r="X26" s="105">
        <f t="shared" si="2"/>
        <v>0</v>
      </c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  <c r="CG26" s="43"/>
      <c r="CH26" s="43"/>
      <c r="CI26" s="43"/>
      <c r="CJ26" s="43"/>
      <c r="CK26" s="43"/>
      <c r="CL26" s="43"/>
      <c r="CM26" s="43"/>
      <c r="CN26" s="43"/>
      <c r="CO26" s="43"/>
      <c r="CP26" s="43"/>
      <c r="CQ26" s="43"/>
      <c r="CR26" s="43"/>
      <c r="CS26" s="43"/>
      <c r="CT26" s="43"/>
      <c r="CU26" s="43"/>
      <c r="CV26" s="43"/>
      <c r="CW26" s="43"/>
      <c r="CX26" s="43"/>
      <c r="CY26" s="43"/>
      <c r="CZ26" s="43"/>
      <c r="DA26" s="43"/>
      <c r="DB26" s="43"/>
      <c r="DC26" s="43"/>
      <c r="DD26" s="43"/>
      <c r="DE26" s="43"/>
      <c r="DF26" s="43"/>
      <c r="DG26" s="43"/>
      <c r="DH26" s="43"/>
      <c r="DI26" s="43"/>
      <c r="DJ26" s="43"/>
      <c r="DK26" s="43"/>
      <c r="DL26" s="43"/>
      <c r="DM26" s="43"/>
      <c r="DN26" s="43"/>
      <c r="DO26" s="43"/>
      <c r="DP26" s="43"/>
      <c r="DQ26" s="43"/>
      <c r="DR26" s="43"/>
      <c r="DS26" s="43"/>
      <c r="DT26" s="43"/>
      <c r="DU26" s="43"/>
      <c r="DV26" s="43"/>
      <c r="DW26" s="43"/>
      <c r="DX26" s="43"/>
      <c r="DY26" s="43"/>
      <c r="DZ26" s="43"/>
      <c r="EA26" s="43"/>
      <c r="EB26" s="43"/>
      <c r="EC26" s="43"/>
      <c r="ED26" s="43"/>
      <c r="EE26" s="43"/>
      <c r="EF26" s="43"/>
      <c r="EG26" s="43"/>
      <c r="EH26" s="43"/>
      <c r="EI26" s="43"/>
      <c r="EJ26" s="43"/>
      <c r="EK26" s="43"/>
      <c r="EL26" s="43"/>
      <c r="EM26" s="43"/>
      <c r="EN26" s="43"/>
      <c r="EO26" s="43"/>
      <c r="EP26" s="43"/>
      <c r="EQ26" s="43"/>
      <c r="ER26" s="43"/>
      <c r="ES26" s="43"/>
      <c r="ET26" s="43"/>
      <c r="EU26" s="43"/>
      <c r="EV26" s="43"/>
      <c r="EW26" s="43"/>
      <c r="EX26" s="43"/>
      <c r="EY26" s="43"/>
      <c r="EZ26" s="43"/>
      <c r="FA26" s="43"/>
      <c r="FB26" s="43"/>
      <c r="FC26" s="43"/>
      <c r="FD26" s="43"/>
      <c r="FE26" s="43"/>
      <c r="FF26" s="43"/>
      <c r="FG26" s="43"/>
      <c r="FH26" s="43"/>
      <c r="FI26" s="43"/>
      <c r="FJ26" s="43"/>
      <c r="FK26" s="43"/>
      <c r="FL26" s="43"/>
      <c r="FM26" s="43"/>
      <c r="FN26" s="43"/>
      <c r="FO26" s="43"/>
      <c r="FP26" s="43"/>
      <c r="FQ26" s="43"/>
      <c r="FR26" s="43"/>
      <c r="FS26" s="43"/>
      <c r="FT26" s="43"/>
      <c r="FU26" s="43"/>
      <c r="FV26" s="43"/>
      <c r="FW26" s="43"/>
      <c r="FX26" s="43"/>
      <c r="FY26" s="43"/>
      <c r="FZ26" s="43"/>
      <c r="GA26" s="43"/>
      <c r="GB26" s="43"/>
      <c r="GC26" s="43"/>
      <c r="GD26" s="43"/>
      <c r="GE26" s="43"/>
      <c r="GF26" s="43"/>
      <c r="GG26" s="43"/>
      <c r="GH26" s="43"/>
      <c r="GI26" s="43"/>
      <c r="GJ26" s="43"/>
      <c r="GK26" s="43"/>
      <c r="GL26" s="43"/>
      <c r="GM26" s="43"/>
      <c r="GN26" s="43"/>
      <c r="GO26" s="43"/>
      <c r="GP26" s="43"/>
      <c r="GQ26" s="43"/>
      <c r="GR26" s="43"/>
      <c r="GS26" s="43"/>
      <c r="GT26" s="43"/>
      <c r="GU26" s="43"/>
      <c r="GV26" s="43"/>
      <c r="GW26" s="43"/>
      <c r="GX26" s="43"/>
      <c r="GY26" s="43"/>
      <c r="GZ26" s="43"/>
      <c r="HA26" s="43"/>
      <c r="HB26" s="43"/>
      <c r="HC26" s="43"/>
      <c r="HD26" s="43"/>
      <c r="HE26" s="43"/>
      <c r="HF26" s="43"/>
      <c r="HG26" s="43"/>
      <c r="HH26" s="43"/>
      <c r="HI26" s="43"/>
      <c r="HJ26" s="43"/>
      <c r="HK26" s="43"/>
      <c r="HL26" s="43"/>
      <c r="HM26" s="43"/>
      <c r="HN26" s="43"/>
      <c r="HO26" s="43"/>
      <c r="HP26" s="43"/>
      <c r="HQ26" s="43"/>
      <c r="HR26" s="43"/>
      <c r="HS26" s="43"/>
      <c r="HT26" s="43"/>
      <c r="HU26" s="43"/>
      <c r="HV26" s="43"/>
      <c r="HW26" s="43"/>
      <c r="HX26" s="43"/>
      <c r="HY26" s="43"/>
      <c r="HZ26" s="43"/>
      <c r="IA26" s="43"/>
      <c r="IB26" s="43"/>
      <c r="IC26" s="43"/>
      <c r="ID26" s="43"/>
      <c r="IE26" s="43"/>
    </row>
    <row r="27" spans="1:239" ht="18" customHeight="1" x14ac:dyDescent="0.2">
      <c r="A27" s="12" t="str">
        <f>IF(ISBLANK(B27)=FALSE,COUNT(A$9:A26)+1,"")</f>
        <v/>
      </c>
      <c r="B27" s="16"/>
      <c r="C27" s="16"/>
      <c r="D27" s="13"/>
      <c r="E27" s="8" t="str">
        <f t="shared" si="0"/>
        <v/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71"/>
      <c r="V27" s="105" t="str">
        <f t="shared" si="1"/>
        <v/>
      </c>
      <c r="W27" s="105"/>
      <c r="X27" s="105">
        <f t="shared" si="2"/>
        <v>0</v>
      </c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  <c r="CG27" s="43"/>
      <c r="CH27" s="43"/>
      <c r="CI27" s="43"/>
      <c r="CJ27" s="43"/>
      <c r="CK27" s="43"/>
      <c r="CL27" s="43"/>
      <c r="CM27" s="43"/>
      <c r="CN27" s="43"/>
      <c r="CO27" s="43"/>
      <c r="CP27" s="43"/>
      <c r="CQ27" s="43"/>
      <c r="CR27" s="43"/>
      <c r="CS27" s="43"/>
      <c r="CT27" s="43"/>
      <c r="CU27" s="43"/>
      <c r="CV27" s="43"/>
      <c r="CW27" s="43"/>
      <c r="CX27" s="43"/>
      <c r="CY27" s="43"/>
      <c r="CZ27" s="43"/>
      <c r="DA27" s="43"/>
      <c r="DB27" s="43"/>
      <c r="DC27" s="43"/>
      <c r="DD27" s="43"/>
      <c r="DE27" s="43"/>
      <c r="DF27" s="43"/>
      <c r="DG27" s="43"/>
      <c r="DH27" s="43"/>
      <c r="DI27" s="43"/>
      <c r="DJ27" s="43"/>
      <c r="DK27" s="43"/>
      <c r="DL27" s="43"/>
      <c r="DM27" s="43"/>
      <c r="DN27" s="43"/>
      <c r="DO27" s="43"/>
      <c r="DP27" s="43"/>
      <c r="DQ27" s="43"/>
      <c r="DR27" s="43"/>
      <c r="DS27" s="43"/>
      <c r="DT27" s="43"/>
      <c r="DU27" s="43"/>
      <c r="DV27" s="43"/>
      <c r="DW27" s="43"/>
      <c r="DX27" s="43"/>
      <c r="DY27" s="43"/>
      <c r="DZ27" s="43"/>
      <c r="EA27" s="43"/>
      <c r="EB27" s="43"/>
      <c r="EC27" s="43"/>
      <c r="ED27" s="43"/>
      <c r="EE27" s="43"/>
      <c r="EF27" s="43"/>
      <c r="EG27" s="43"/>
      <c r="EH27" s="43"/>
      <c r="EI27" s="43"/>
      <c r="EJ27" s="43"/>
      <c r="EK27" s="43"/>
      <c r="EL27" s="43"/>
      <c r="EM27" s="43"/>
      <c r="EN27" s="43"/>
      <c r="EO27" s="43"/>
      <c r="EP27" s="43"/>
      <c r="EQ27" s="43"/>
      <c r="ER27" s="43"/>
      <c r="ES27" s="43"/>
      <c r="ET27" s="43"/>
      <c r="EU27" s="43"/>
      <c r="EV27" s="43"/>
      <c r="EW27" s="43"/>
      <c r="EX27" s="43"/>
      <c r="EY27" s="43"/>
      <c r="EZ27" s="43"/>
      <c r="FA27" s="43"/>
      <c r="FB27" s="43"/>
      <c r="FC27" s="43"/>
      <c r="FD27" s="43"/>
      <c r="FE27" s="43"/>
      <c r="FF27" s="43"/>
      <c r="FG27" s="43"/>
      <c r="FH27" s="43"/>
      <c r="FI27" s="43"/>
      <c r="FJ27" s="43"/>
      <c r="FK27" s="43"/>
      <c r="FL27" s="43"/>
      <c r="FM27" s="43"/>
      <c r="FN27" s="43"/>
      <c r="FO27" s="43"/>
      <c r="FP27" s="43"/>
      <c r="FQ27" s="43"/>
      <c r="FR27" s="43"/>
      <c r="FS27" s="43"/>
      <c r="FT27" s="43"/>
      <c r="FU27" s="43"/>
      <c r="FV27" s="43"/>
      <c r="FW27" s="43"/>
      <c r="FX27" s="43"/>
      <c r="FY27" s="43"/>
      <c r="FZ27" s="43"/>
      <c r="GA27" s="43"/>
      <c r="GB27" s="43"/>
      <c r="GC27" s="43"/>
      <c r="GD27" s="43"/>
      <c r="GE27" s="43"/>
      <c r="GF27" s="43"/>
      <c r="GG27" s="43"/>
      <c r="GH27" s="43"/>
      <c r="GI27" s="43"/>
      <c r="GJ27" s="43"/>
      <c r="GK27" s="43"/>
      <c r="GL27" s="43"/>
      <c r="GM27" s="43"/>
      <c r="GN27" s="43"/>
      <c r="GO27" s="43"/>
      <c r="GP27" s="43"/>
      <c r="GQ27" s="43"/>
      <c r="GR27" s="43"/>
      <c r="GS27" s="43"/>
      <c r="GT27" s="43"/>
      <c r="GU27" s="43"/>
      <c r="GV27" s="43"/>
      <c r="GW27" s="43"/>
      <c r="GX27" s="43"/>
      <c r="GY27" s="43"/>
      <c r="GZ27" s="43"/>
      <c r="HA27" s="43"/>
      <c r="HB27" s="43"/>
      <c r="HC27" s="43"/>
      <c r="HD27" s="43"/>
      <c r="HE27" s="43"/>
      <c r="HF27" s="43"/>
      <c r="HG27" s="43"/>
      <c r="HH27" s="43"/>
      <c r="HI27" s="43"/>
      <c r="HJ27" s="43"/>
      <c r="HK27" s="43"/>
      <c r="HL27" s="43"/>
      <c r="HM27" s="43"/>
      <c r="HN27" s="43"/>
      <c r="HO27" s="43"/>
      <c r="HP27" s="43"/>
      <c r="HQ27" s="43"/>
      <c r="HR27" s="43"/>
      <c r="HS27" s="43"/>
      <c r="HT27" s="43"/>
      <c r="HU27" s="43"/>
      <c r="HV27" s="43"/>
      <c r="HW27" s="43"/>
      <c r="HX27" s="43"/>
      <c r="HY27" s="43"/>
      <c r="HZ27" s="43"/>
      <c r="IA27" s="43"/>
      <c r="IB27" s="43"/>
      <c r="IC27" s="43"/>
      <c r="ID27" s="43"/>
      <c r="IE27" s="43"/>
    </row>
    <row r="28" spans="1:239" ht="18" customHeight="1" x14ac:dyDescent="0.2">
      <c r="A28" s="12" t="str">
        <f>IF(ISBLANK(B28)=FALSE,COUNT(A$9:A27)+1,"")</f>
        <v/>
      </c>
      <c r="B28" s="16"/>
      <c r="C28" s="19"/>
      <c r="D28" s="79"/>
      <c r="E28" s="8" t="str">
        <f t="shared" si="0"/>
        <v/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71"/>
      <c r="V28" s="105" t="str">
        <f t="shared" si="1"/>
        <v/>
      </c>
      <c r="W28" s="105"/>
      <c r="X28" s="105">
        <f t="shared" si="2"/>
        <v>0</v>
      </c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  <c r="CG28" s="43"/>
      <c r="CH28" s="43"/>
      <c r="CI28" s="43"/>
      <c r="CJ28" s="43"/>
      <c r="CK28" s="43"/>
      <c r="CL28" s="43"/>
      <c r="CM28" s="43"/>
      <c r="CN28" s="43"/>
      <c r="CO28" s="43"/>
      <c r="CP28" s="43"/>
      <c r="CQ28" s="43"/>
      <c r="CR28" s="43"/>
      <c r="CS28" s="43"/>
      <c r="CT28" s="43"/>
      <c r="CU28" s="43"/>
      <c r="CV28" s="43"/>
      <c r="CW28" s="43"/>
      <c r="CX28" s="43"/>
      <c r="CY28" s="43"/>
      <c r="CZ28" s="43"/>
      <c r="DA28" s="43"/>
      <c r="DB28" s="43"/>
      <c r="DC28" s="43"/>
      <c r="DD28" s="43"/>
      <c r="DE28" s="43"/>
      <c r="DF28" s="43"/>
      <c r="DG28" s="43"/>
      <c r="DH28" s="43"/>
      <c r="DI28" s="43"/>
      <c r="DJ28" s="43"/>
      <c r="DK28" s="43"/>
      <c r="DL28" s="43"/>
      <c r="DM28" s="43"/>
      <c r="DN28" s="43"/>
      <c r="DO28" s="43"/>
      <c r="DP28" s="43"/>
      <c r="DQ28" s="43"/>
      <c r="DR28" s="43"/>
      <c r="DS28" s="43"/>
      <c r="DT28" s="43"/>
      <c r="DU28" s="43"/>
      <c r="DV28" s="43"/>
      <c r="DW28" s="43"/>
      <c r="DX28" s="43"/>
      <c r="DY28" s="43"/>
      <c r="DZ28" s="43"/>
      <c r="EA28" s="43"/>
      <c r="EB28" s="43"/>
      <c r="EC28" s="43"/>
      <c r="ED28" s="43"/>
      <c r="EE28" s="43"/>
      <c r="EF28" s="43"/>
      <c r="EG28" s="43"/>
      <c r="EH28" s="43"/>
      <c r="EI28" s="43"/>
      <c r="EJ28" s="43"/>
      <c r="EK28" s="43"/>
      <c r="EL28" s="43"/>
      <c r="EM28" s="43"/>
      <c r="EN28" s="43"/>
      <c r="EO28" s="43"/>
      <c r="EP28" s="43"/>
      <c r="EQ28" s="43"/>
      <c r="ER28" s="43"/>
      <c r="ES28" s="43"/>
      <c r="ET28" s="43"/>
      <c r="EU28" s="43"/>
      <c r="EV28" s="43"/>
      <c r="EW28" s="43"/>
      <c r="EX28" s="43"/>
      <c r="EY28" s="43"/>
      <c r="EZ28" s="43"/>
      <c r="FA28" s="43"/>
      <c r="FB28" s="43"/>
      <c r="FC28" s="43"/>
      <c r="FD28" s="43"/>
      <c r="FE28" s="43"/>
      <c r="FF28" s="43"/>
      <c r="FG28" s="43"/>
      <c r="FH28" s="43"/>
      <c r="FI28" s="43"/>
      <c r="FJ28" s="43"/>
      <c r="FK28" s="43"/>
      <c r="FL28" s="43"/>
      <c r="FM28" s="43"/>
      <c r="FN28" s="43"/>
      <c r="FO28" s="43"/>
      <c r="FP28" s="43"/>
      <c r="FQ28" s="43"/>
      <c r="FR28" s="43"/>
      <c r="FS28" s="43"/>
      <c r="FT28" s="43"/>
      <c r="FU28" s="43"/>
      <c r="FV28" s="43"/>
      <c r="FW28" s="43"/>
      <c r="FX28" s="43"/>
      <c r="FY28" s="43"/>
      <c r="FZ28" s="43"/>
      <c r="GA28" s="43"/>
      <c r="GB28" s="43"/>
      <c r="GC28" s="43"/>
      <c r="GD28" s="43"/>
      <c r="GE28" s="43"/>
      <c r="GF28" s="43"/>
      <c r="GG28" s="43"/>
      <c r="GH28" s="43"/>
      <c r="GI28" s="43"/>
      <c r="GJ28" s="43"/>
      <c r="GK28" s="43"/>
      <c r="GL28" s="43"/>
      <c r="GM28" s="43"/>
      <c r="GN28" s="43"/>
      <c r="GO28" s="43"/>
      <c r="GP28" s="43"/>
      <c r="GQ28" s="43"/>
      <c r="GR28" s="43"/>
      <c r="GS28" s="43"/>
      <c r="GT28" s="43"/>
      <c r="GU28" s="43"/>
      <c r="GV28" s="43"/>
      <c r="GW28" s="43"/>
      <c r="GX28" s="43"/>
      <c r="GY28" s="43"/>
      <c r="GZ28" s="43"/>
      <c r="HA28" s="43"/>
      <c r="HB28" s="43"/>
      <c r="HC28" s="43"/>
      <c r="HD28" s="43"/>
      <c r="HE28" s="43"/>
      <c r="HF28" s="43"/>
      <c r="HG28" s="43"/>
      <c r="HH28" s="43"/>
      <c r="HI28" s="43"/>
      <c r="HJ28" s="43"/>
      <c r="HK28" s="43"/>
      <c r="HL28" s="43"/>
      <c r="HM28" s="43"/>
      <c r="HN28" s="43"/>
      <c r="HO28" s="43"/>
      <c r="HP28" s="43"/>
      <c r="HQ28" s="43"/>
      <c r="HR28" s="43"/>
      <c r="HS28" s="43"/>
      <c r="HT28" s="43"/>
      <c r="HU28" s="43"/>
      <c r="HV28" s="43"/>
      <c r="HW28" s="43"/>
      <c r="HX28" s="43"/>
      <c r="HY28" s="43"/>
      <c r="HZ28" s="43"/>
      <c r="IA28" s="43"/>
      <c r="IB28" s="43"/>
      <c r="IC28" s="43"/>
      <c r="ID28" s="43"/>
      <c r="IE28" s="43"/>
    </row>
    <row r="29" spans="1:239" ht="18" customHeight="1" x14ac:dyDescent="0.2">
      <c r="A29" s="12" t="str">
        <f>IF(ISBLANK(B29)=FALSE,COUNT(A$9:A28)+1,"")</f>
        <v/>
      </c>
      <c r="B29" s="16"/>
      <c r="C29" s="16"/>
      <c r="D29" s="13"/>
      <c r="E29" s="8" t="str">
        <f t="shared" si="0"/>
        <v/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71"/>
      <c r="V29" s="105" t="str">
        <f t="shared" si="1"/>
        <v/>
      </c>
      <c r="W29" s="105"/>
      <c r="X29" s="105">
        <f t="shared" si="2"/>
        <v>0</v>
      </c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  <c r="CG29" s="43"/>
      <c r="CH29" s="43"/>
      <c r="CI29" s="43"/>
      <c r="CJ29" s="43"/>
      <c r="CK29" s="43"/>
      <c r="CL29" s="43"/>
      <c r="CM29" s="43"/>
      <c r="CN29" s="43"/>
      <c r="CO29" s="43"/>
      <c r="CP29" s="43"/>
      <c r="CQ29" s="43"/>
      <c r="CR29" s="43"/>
      <c r="CS29" s="43"/>
      <c r="CT29" s="43"/>
      <c r="CU29" s="43"/>
      <c r="CV29" s="43"/>
      <c r="CW29" s="43"/>
      <c r="CX29" s="43"/>
      <c r="CY29" s="43"/>
      <c r="CZ29" s="43"/>
      <c r="DA29" s="43"/>
      <c r="DB29" s="43"/>
      <c r="DC29" s="43"/>
      <c r="DD29" s="43"/>
      <c r="DE29" s="43"/>
      <c r="DF29" s="43"/>
      <c r="DG29" s="43"/>
      <c r="DH29" s="43"/>
      <c r="DI29" s="43"/>
      <c r="DJ29" s="43"/>
      <c r="DK29" s="43"/>
      <c r="DL29" s="43"/>
      <c r="DM29" s="43"/>
      <c r="DN29" s="43"/>
      <c r="DO29" s="43"/>
      <c r="DP29" s="43"/>
      <c r="DQ29" s="43"/>
      <c r="DR29" s="43"/>
      <c r="DS29" s="43"/>
      <c r="DT29" s="43"/>
      <c r="DU29" s="43"/>
      <c r="DV29" s="43"/>
      <c r="DW29" s="43"/>
      <c r="DX29" s="43"/>
      <c r="DY29" s="43"/>
      <c r="DZ29" s="43"/>
      <c r="EA29" s="43"/>
      <c r="EB29" s="43"/>
      <c r="EC29" s="43"/>
      <c r="ED29" s="43"/>
      <c r="EE29" s="43"/>
      <c r="EF29" s="43"/>
      <c r="EG29" s="43"/>
      <c r="EH29" s="43"/>
      <c r="EI29" s="43"/>
      <c r="EJ29" s="43"/>
      <c r="EK29" s="43"/>
      <c r="EL29" s="43"/>
      <c r="EM29" s="43"/>
      <c r="EN29" s="43"/>
      <c r="EO29" s="43"/>
      <c r="EP29" s="43"/>
      <c r="EQ29" s="43"/>
      <c r="ER29" s="43"/>
      <c r="ES29" s="43"/>
      <c r="ET29" s="43"/>
      <c r="EU29" s="43"/>
      <c r="EV29" s="43"/>
      <c r="EW29" s="43"/>
      <c r="EX29" s="43"/>
      <c r="EY29" s="43"/>
      <c r="EZ29" s="43"/>
      <c r="FA29" s="43"/>
      <c r="FB29" s="43"/>
      <c r="FC29" s="43"/>
      <c r="FD29" s="43"/>
      <c r="FE29" s="43"/>
      <c r="FF29" s="43"/>
      <c r="FG29" s="43"/>
      <c r="FH29" s="43"/>
      <c r="FI29" s="43"/>
      <c r="FJ29" s="43"/>
      <c r="FK29" s="43"/>
      <c r="FL29" s="43"/>
      <c r="FM29" s="43"/>
      <c r="FN29" s="43"/>
      <c r="FO29" s="43"/>
      <c r="FP29" s="43"/>
      <c r="FQ29" s="43"/>
      <c r="FR29" s="43"/>
      <c r="FS29" s="43"/>
      <c r="FT29" s="43"/>
      <c r="FU29" s="43"/>
      <c r="FV29" s="43"/>
      <c r="FW29" s="43"/>
      <c r="FX29" s="43"/>
      <c r="FY29" s="43"/>
      <c r="FZ29" s="43"/>
      <c r="GA29" s="43"/>
      <c r="GB29" s="43"/>
      <c r="GC29" s="43"/>
      <c r="GD29" s="43"/>
      <c r="GE29" s="43"/>
      <c r="GF29" s="43"/>
      <c r="GG29" s="43"/>
      <c r="GH29" s="43"/>
      <c r="GI29" s="43"/>
      <c r="GJ29" s="43"/>
      <c r="GK29" s="43"/>
      <c r="GL29" s="43"/>
      <c r="GM29" s="43"/>
      <c r="GN29" s="43"/>
      <c r="GO29" s="43"/>
      <c r="GP29" s="43"/>
      <c r="GQ29" s="43"/>
      <c r="GR29" s="43"/>
      <c r="GS29" s="43"/>
      <c r="GT29" s="43"/>
      <c r="GU29" s="43"/>
      <c r="GV29" s="43"/>
      <c r="GW29" s="43"/>
      <c r="GX29" s="43"/>
      <c r="GY29" s="43"/>
      <c r="GZ29" s="43"/>
      <c r="HA29" s="43"/>
      <c r="HB29" s="43"/>
      <c r="HC29" s="43"/>
      <c r="HD29" s="43"/>
      <c r="HE29" s="43"/>
      <c r="HF29" s="43"/>
      <c r="HG29" s="43"/>
      <c r="HH29" s="43"/>
      <c r="HI29" s="43"/>
      <c r="HJ29" s="43"/>
      <c r="HK29" s="43"/>
      <c r="HL29" s="43"/>
      <c r="HM29" s="43"/>
      <c r="HN29" s="43"/>
      <c r="HO29" s="43"/>
      <c r="HP29" s="43"/>
      <c r="HQ29" s="43"/>
      <c r="HR29" s="43"/>
      <c r="HS29" s="43"/>
      <c r="HT29" s="43"/>
      <c r="HU29" s="43"/>
      <c r="HV29" s="43"/>
      <c r="HW29" s="43"/>
      <c r="HX29" s="43"/>
      <c r="HY29" s="43"/>
      <c r="HZ29" s="43"/>
      <c r="IA29" s="43"/>
      <c r="IB29" s="43"/>
      <c r="IC29" s="43"/>
      <c r="ID29" s="43"/>
      <c r="IE29" s="43"/>
    </row>
    <row r="30" spans="1:239" ht="18" customHeight="1" x14ac:dyDescent="0.2">
      <c r="A30" s="12" t="str">
        <f>IF(ISBLANK(B30)=FALSE,COUNT(A$9:A29)+1,"")</f>
        <v/>
      </c>
      <c r="B30" s="16"/>
      <c r="C30" s="16"/>
      <c r="D30" s="13"/>
      <c r="E30" s="8" t="str">
        <f t="shared" si="0"/>
        <v/>
      </c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71"/>
      <c r="V30" s="105" t="str">
        <f t="shared" si="1"/>
        <v/>
      </c>
      <c r="W30" s="105"/>
      <c r="X30" s="105">
        <f t="shared" si="2"/>
        <v>0</v>
      </c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43"/>
      <c r="AV30" s="43"/>
      <c r="AW30" s="43"/>
      <c r="AX30" s="43"/>
      <c r="AY30" s="43"/>
      <c r="AZ30" s="43"/>
      <c r="BA30" s="43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  <c r="CG30" s="43"/>
      <c r="CH30" s="43"/>
      <c r="CI30" s="43"/>
      <c r="CJ30" s="43"/>
      <c r="CK30" s="43"/>
      <c r="CL30" s="43"/>
      <c r="CM30" s="43"/>
      <c r="CN30" s="43"/>
      <c r="CO30" s="43"/>
      <c r="CP30" s="43"/>
      <c r="CQ30" s="43"/>
      <c r="CR30" s="43"/>
      <c r="CS30" s="43"/>
      <c r="CT30" s="43"/>
      <c r="CU30" s="43"/>
      <c r="CV30" s="43"/>
      <c r="CW30" s="43"/>
      <c r="CX30" s="43"/>
      <c r="CY30" s="43"/>
      <c r="CZ30" s="43"/>
      <c r="DA30" s="43"/>
      <c r="DB30" s="43"/>
      <c r="DC30" s="43"/>
      <c r="DD30" s="43"/>
      <c r="DE30" s="43"/>
      <c r="DF30" s="43"/>
      <c r="DG30" s="43"/>
      <c r="DH30" s="43"/>
      <c r="DI30" s="43"/>
      <c r="DJ30" s="43"/>
      <c r="DK30" s="43"/>
      <c r="DL30" s="43"/>
      <c r="DM30" s="43"/>
      <c r="DN30" s="43"/>
      <c r="DO30" s="43"/>
      <c r="DP30" s="43"/>
      <c r="DQ30" s="43"/>
      <c r="DR30" s="43"/>
      <c r="DS30" s="43"/>
      <c r="DT30" s="43"/>
      <c r="DU30" s="43"/>
      <c r="DV30" s="43"/>
      <c r="DW30" s="43"/>
      <c r="DX30" s="43"/>
      <c r="DY30" s="43"/>
      <c r="DZ30" s="43"/>
      <c r="EA30" s="43"/>
      <c r="EB30" s="43"/>
      <c r="EC30" s="43"/>
      <c r="ED30" s="43"/>
      <c r="EE30" s="43"/>
      <c r="EF30" s="43"/>
      <c r="EG30" s="43"/>
      <c r="EH30" s="43"/>
      <c r="EI30" s="43"/>
      <c r="EJ30" s="43"/>
      <c r="EK30" s="43"/>
      <c r="EL30" s="43"/>
      <c r="EM30" s="43"/>
      <c r="EN30" s="43"/>
      <c r="EO30" s="43"/>
      <c r="EP30" s="43"/>
      <c r="EQ30" s="43"/>
      <c r="ER30" s="43"/>
      <c r="ES30" s="43"/>
      <c r="ET30" s="43"/>
      <c r="EU30" s="43"/>
      <c r="EV30" s="43"/>
      <c r="EW30" s="43"/>
      <c r="EX30" s="43"/>
      <c r="EY30" s="43"/>
      <c r="EZ30" s="43"/>
      <c r="FA30" s="43"/>
      <c r="FB30" s="43"/>
      <c r="FC30" s="43"/>
      <c r="FD30" s="43"/>
      <c r="FE30" s="43"/>
      <c r="FF30" s="43"/>
      <c r="FG30" s="43"/>
      <c r="FH30" s="43"/>
      <c r="FI30" s="43"/>
      <c r="FJ30" s="43"/>
      <c r="FK30" s="43"/>
      <c r="FL30" s="43"/>
      <c r="FM30" s="43"/>
      <c r="FN30" s="43"/>
      <c r="FO30" s="43"/>
      <c r="FP30" s="43"/>
      <c r="FQ30" s="43"/>
      <c r="FR30" s="43"/>
      <c r="FS30" s="43"/>
      <c r="FT30" s="43"/>
      <c r="FU30" s="43"/>
      <c r="FV30" s="43"/>
      <c r="FW30" s="43"/>
      <c r="FX30" s="43"/>
      <c r="FY30" s="43"/>
      <c r="FZ30" s="43"/>
      <c r="GA30" s="43"/>
      <c r="GB30" s="43"/>
      <c r="GC30" s="43"/>
      <c r="GD30" s="43"/>
      <c r="GE30" s="43"/>
      <c r="GF30" s="43"/>
      <c r="GG30" s="43"/>
      <c r="GH30" s="43"/>
      <c r="GI30" s="43"/>
      <c r="GJ30" s="43"/>
      <c r="GK30" s="43"/>
      <c r="GL30" s="43"/>
      <c r="GM30" s="43"/>
      <c r="GN30" s="43"/>
      <c r="GO30" s="43"/>
      <c r="GP30" s="43"/>
      <c r="GQ30" s="43"/>
      <c r="GR30" s="43"/>
      <c r="GS30" s="43"/>
      <c r="GT30" s="43"/>
      <c r="GU30" s="43"/>
      <c r="GV30" s="43"/>
      <c r="GW30" s="43"/>
      <c r="GX30" s="43"/>
      <c r="GY30" s="43"/>
      <c r="GZ30" s="43"/>
      <c r="HA30" s="43"/>
      <c r="HB30" s="43"/>
      <c r="HC30" s="43"/>
      <c r="HD30" s="43"/>
      <c r="HE30" s="43"/>
      <c r="HF30" s="43"/>
      <c r="HG30" s="43"/>
      <c r="HH30" s="43"/>
      <c r="HI30" s="43"/>
      <c r="HJ30" s="43"/>
      <c r="HK30" s="43"/>
      <c r="HL30" s="43"/>
      <c r="HM30" s="43"/>
      <c r="HN30" s="43"/>
      <c r="HO30" s="43"/>
      <c r="HP30" s="43"/>
      <c r="HQ30" s="43"/>
      <c r="HR30" s="43"/>
      <c r="HS30" s="43"/>
      <c r="HT30" s="43"/>
      <c r="HU30" s="43"/>
      <c r="HV30" s="43"/>
      <c r="HW30" s="43"/>
      <c r="HX30" s="43"/>
      <c r="HY30" s="43"/>
      <c r="HZ30" s="43"/>
      <c r="IA30" s="43"/>
      <c r="IB30" s="43"/>
      <c r="IC30" s="43"/>
      <c r="ID30" s="43"/>
      <c r="IE30" s="43"/>
    </row>
    <row r="31" spans="1:239" ht="18" customHeight="1" x14ac:dyDescent="0.2">
      <c r="A31" s="12" t="str">
        <f>IF(ISBLANK(B31)=FALSE,COUNT(A$9:A30)+1,"")</f>
        <v/>
      </c>
      <c r="B31" s="16"/>
      <c r="C31" s="16"/>
      <c r="D31" s="13"/>
      <c r="E31" s="8" t="str">
        <f t="shared" si="0"/>
        <v/>
      </c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71"/>
      <c r="V31" s="105" t="str">
        <f t="shared" si="1"/>
        <v/>
      </c>
      <c r="W31" s="105"/>
      <c r="X31" s="105">
        <f t="shared" si="2"/>
        <v>0</v>
      </c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43"/>
      <c r="AV31" s="43"/>
      <c r="AW31" s="43"/>
      <c r="AX31" s="43"/>
      <c r="AY31" s="43"/>
      <c r="AZ31" s="43"/>
      <c r="BA31" s="43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43"/>
      <c r="DO31" s="43"/>
      <c r="DP31" s="43"/>
      <c r="DQ31" s="43"/>
      <c r="DR31" s="43"/>
      <c r="DS31" s="43"/>
      <c r="DT31" s="43"/>
      <c r="DU31" s="43"/>
      <c r="DV31" s="43"/>
      <c r="DW31" s="43"/>
      <c r="DX31" s="43"/>
      <c r="DY31" s="43"/>
      <c r="DZ31" s="43"/>
      <c r="EA31" s="43"/>
      <c r="EB31" s="43"/>
      <c r="EC31" s="43"/>
      <c r="ED31" s="43"/>
      <c r="EE31" s="43"/>
      <c r="EF31" s="43"/>
      <c r="EG31" s="43"/>
      <c r="EH31" s="43"/>
      <c r="EI31" s="43"/>
      <c r="EJ31" s="43"/>
      <c r="EK31" s="43"/>
      <c r="EL31" s="43"/>
      <c r="EM31" s="43"/>
      <c r="EN31" s="43"/>
      <c r="EO31" s="43"/>
      <c r="EP31" s="43"/>
      <c r="EQ31" s="43"/>
      <c r="ER31" s="43"/>
      <c r="ES31" s="43"/>
      <c r="ET31" s="43"/>
      <c r="EU31" s="43"/>
      <c r="EV31" s="43"/>
      <c r="EW31" s="43"/>
      <c r="EX31" s="43"/>
      <c r="EY31" s="43"/>
      <c r="EZ31" s="43"/>
      <c r="FA31" s="43"/>
      <c r="FB31" s="43"/>
      <c r="FC31" s="43"/>
      <c r="FD31" s="43"/>
      <c r="FE31" s="43"/>
      <c r="FF31" s="43"/>
      <c r="FG31" s="43"/>
      <c r="FH31" s="43"/>
      <c r="FI31" s="43"/>
      <c r="FJ31" s="43"/>
      <c r="FK31" s="43"/>
      <c r="FL31" s="43"/>
      <c r="FM31" s="43"/>
      <c r="FN31" s="43"/>
      <c r="FO31" s="43"/>
      <c r="FP31" s="43"/>
      <c r="FQ31" s="43"/>
      <c r="FR31" s="43"/>
      <c r="FS31" s="43"/>
      <c r="FT31" s="43"/>
      <c r="FU31" s="43"/>
      <c r="FV31" s="43"/>
      <c r="FW31" s="43"/>
      <c r="FX31" s="43"/>
      <c r="FY31" s="43"/>
      <c r="FZ31" s="43"/>
      <c r="GA31" s="43"/>
      <c r="GB31" s="43"/>
      <c r="GC31" s="43"/>
      <c r="GD31" s="43"/>
      <c r="GE31" s="43"/>
      <c r="GF31" s="43"/>
      <c r="GG31" s="43"/>
      <c r="GH31" s="43"/>
      <c r="GI31" s="43"/>
      <c r="GJ31" s="43"/>
      <c r="GK31" s="43"/>
      <c r="GL31" s="43"/>
      <c r="GM31" s="43"/>
      <c r="GN31" s="43"/>
      <c r="GO31" s="43"/>
      <c r="GP31" s="43"/>
      <c r="GQ31" s="43"/>
      <c r="GR31" s="43"/>
      <c r="GS31" s="43"/>
      <c r="GT31" s="43"/>
      <c r="GU31" s="43"/>
      <c r="GV31" s="43"/>
      <c r="GW31" s="43"/>
      <c r="GX31" s="43"/>
      <c r="GY31" s="43"/>
      <c r="GZ31" s="43"/>
      <c r="HA31" s="43"/>
      <c r="HB31" s="43"/>
      <c r="HC31" s="43"/>
      <c r="HD31" s="43"/>
      <c r="HE31" s="43"/>
      <c r="HF31" s="43"/>
      <c r="HG31" s="43"/>
      <c r="HH31" s="43"/>
      <c r="HI31" s="43"/>
      <c r="HJ31" s="43"/>
      <c r="HK31" s="43"/>
      <c r="HL31" s="43"/>
      <c r="HM31" s="43"/>
      <c r="HN31" s="43"/>
      <c r="HO31" s="43"/>
      <c r="HP31" s="43"/>
      <c r="HQ31" s="43"/>
      <c r="HR31" s="43"/>
      <c r="HS31" s="43"/>
      <c r="HT31" s="43"/>
      <c r="HU31" s="43"/>
      <c r="HV31" s="43"/>
      <c r="HW31" s="43"/>
      <c r="HX31" s="43"/>
      <c r="HY31" s="43"/>
      <c r="HZ31" s="43"/>
      <c r="IA31" s="43"/>
      <c r="IB31" s="43"/>
      <c r="IC31" s="43"/>
      <c r="ID31" s="43"/>
      <c r="IE31" s="43"/>
    </row>
    <row r="32" spans="1:239" ht="18" customHeight="1" x14ac:dyDescent="0.2">
      <c r="A32" s="12" t="str">
        <f>IF(ISBLANK(B32)=FALSE,COUNT(A$9:A31)+1,"")</f>
        <v/>
      </c>
      <c r="B32" s="16"/>
      <c r="C32" s="16"/>
      <c r="D32" s="13"/>
      <c r="E32" s="8" t="str">
        <f t="shared" si="0"/>
        <v/>
      </c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71"/>
      <c r="V32" s="105" t="str">
        <f t="shared" si="1"/>
        <v/>
      </c>
      <c r="W32" s="105"/>
      <c r="X32" s="105">
        <f t="shared" si="2"/>
        <v>0</v>
      </c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3"/>
      <c r="AY32" s="43"/>
      <c r="AZ32" s="43"/>
      <c r="BA32" s="43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  <c r="CG32" s="43"/>
      <c r="CH32" s="43"/>
      <c r="CI32" s="43"/>
      <c r="CJ32" s="43"/>
      <c r="CK32" s="43"/>
      <c r="CL32" s="43"/>
      <c r="CM32" s="43"/>
      <c r="CN32" s="43"/>
      <c r="CO32" s="43"/>
      <c r="CP32" s="43"/>
      <c r="CQ32" s="43"/>
      <c r="CR32" s="43"/>
      <c r="CS32" s="43"/>
      <c r="CT32" s="43"/>
      <c r="CU32" s="43"/>
      <c r="CV32" s="43"/>
      <c r="CW32" s="43"/>
      <c r="CX32" s="43"/>
      <c r="CY32" s="43"/>
      <c r="CZ32" s="43"/>
      <c r="DA32" s="43"/>
      <c r="DB32" s="43"/>
      <c r="DC32" s="43"/>
      <c r="DD32" s="43"/>
      <c r="DE32" s="43"/>
      <c r="DF32" s="43"/>
      <c r="DG32" s="43"/>
      <c r="DH32" s="43"/>
      <c r="DI32" s="43"/>
      <c r="DJ32" s="43"/>
      <c r="DK32" s="43"/>
      <c r="DL32" s="43"/>
      <c r="DM32" s="43"/>
      <c r="DN32" s="43"/>
      <c r="DO32" s="43"/>
      <c r="DP32" s="43"/>
      <c r="DQ32" s="43"/>
      <c r="DR32" s="43"/>
      <c r="DS32" s="43"/>
      <c r="DT32" s="43"/>
      <c r="DU32" s="43"/>
      <c r="DV32" s="43"/>
      <c r="DW32" s="43"/>
      <c r="DX32" s="43"/>
      <c r="DY32" s="43"/>
      <c r="DZ32" s="43"/>
      <c r="EA32" s="43"/>
      <c r="EB32" s="43"/>
      <c r="EC32" s="43"/>
      <c r="ED32" s="43"/>
      <c r="EE32" s="43"/>
      <c r="EF32" s="43"/>
      <c r="EG32" s="43"/>
      <c r="EH32" s="43"/>
      <c r="EI32" s="43"/>
      <c r="EJ32" s="43"/>
      <c r="EK32" s="43"/>
      <c r="EL32" s="43"/>
      <c r="EM32" s="43"/>
      <c r="EN32" s="43"/>
      <c r="EO32" s="43"/>
      <c r="EP32" s="43"/>
      <c r="EQ32" s="43"/>
      <c r="ER32" s="43"/>
      <c r="ES32" s="43"/>
      <c r="ET32" s="43"/>
      <c r="EU32" s="43"/>
      <c r="EV32" s="43"/>
      <c r="EW32" s="43"/>
      <c r="EX32" s="43"/>
      <c r="EY32" s="43"/>
      <c r="EZ32" s="43"/>
      <c r="FA32" s="43"/>
      <c r="FB32" s="43"/>
      <c r="FC32" s="43"/>
      <c r="FD32" s="43"/>
      <c r="FE32" s="43"/>
      <c r="FF32" s="43"/>
      <c r="FG32" s="43"/>
      <c r="FH32" s="43"/>
      <c r="FI32" s="43"/>
      <c r="FJ32" s="43"/>
      <c r="FK32" s="43"/>
      <c r="FL32" s="43"/>
      <c r="FM32" s="43"/>
      <c r="FN32" s="43"/>
      <c r="FO32" s="43"/>
      <c r="FP32" s="43"/>
      <c r="FQ32" s="43"/>
      <c r="FR32" s="43"/>
      <c r="FS32" s="43"/>
      <c r="FT32" s="43"/>
      <c r="FU32" s="43"/>
      <c r="FV32" s="43"/>
      <c r="FW32" s="43"/>
      <c r="FX32" s="43"/>
      <c r="FY32" s="43"/>
      <c r="FZ32" s="43"/>
      <c r="GA32" s="43"/>
      <c r="GB32" s="43"/>
      <c r="GC32" s="43"/>
      <c r="GD32" s="43"/>
      <c r="GE32" s="43"/>
      <c r="GF32" s="43"/>
      <c r="GG32" s="43"/>
      <c r="GH32" s="43"/>
      <c r="GI32" s="43"/>
      <c r="GJ32" s="43"/>
      <c r="GK32" s="43"/>
      <c r="GL32" s="43"/>
      <c r="GM32" s="43"/>
      <c r="GN32" s="43"/>
      <c r="GO32" s="43"/>
      <c r="GP32" s="43"/>
      <c r="GQ32" s="43"/>
      <c r="GR32" s="43"/>
      <c r="GS32" s="43"/>
      <c r="GT32" s="43"/>
      <c r="GU32" s="43"/>
      <c r="GV32" s="43"/>
      <c r="GW32" s="43"/>
      <c r="GX32" s="43"/>
      <c r="GY32" s="43"/>
      <c r="GZ32" s="43"/>
      <c r="HA32" s="43"/>
      <c r="HB32" s="43"/>
      <c r="HC32" s="43"/>
      <c r="HD32" s="43"/>
      <c r="HE32" s="43"/>
      <c r="HF32" s="43"/>
      <c r="HG32" s="43"/>
      <c r="HH32" s="43"/>
      <c r="HI32" s="43"/>
      <c r="HJ32" s="43"/>
      <c r="HK32" s="43"/>
      <c r="HL32" s="43"/>
      <c r="HM32" s="43"/>
      <c r="HN32" s="43"/>
      <c r="HO32" s="43"/>
      <c r="HP32" s="43"/>
      <c r="HQ32" s="43"/>
      <c r="HR32" s="43"/>
      <c r="HS32" s="43"/>
      <c r="HT32" s="43"/>
      <c r="HU32" s="43"/>
      <c r="HV32" s="43"/>
      <c r="HW32" s="43"/>
      <c r="HX32" s="43"/>
      <c r="HY32" s="43"/>
      <c r="HZ32" s="43"/>
      <c r="IA32" s="43"/>
      <c r="IB32" s="43"/>
      <c r="IC32" s="43"/>
      <c r="ID32" s="43"/>
      <c r="IE32" s="43"/>
    </row>
    <row r="33" spans="1:239" ht="18" customHeight="1" x14ac:dyDescent="0.2">
      <c r="A33" s="12" t="str">
        <f>IF(ISBLANK(B33)=FALSE,COUNT(A$9:A32)+1,"")</f>
        <v/>
      </c>
      <c r="B33" s="16"/>
      <c r="C33" s="16"/>
      <c r="D33" s="13"/>
      <c r="E33" s="8" t="str">
        <f t="shared" si="0"/>
        <v/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71"/>
      <c r="V33" s="105" t="str">
        <f t="shared" si="1"/>
        <v/>
      </c>
      <c r="W33" s="105"/>
      <c r="X33" s="105">
        <f t="shared" si="2"/>
        <v>0</v>
      </c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43"/>
      <c r="AV33" s="43"/>
      <c r="AW33" s="43"/>
      <c r="AX33" s="43"/>
      <c r="AY33" s="43"/>
      <c r="AZ33" s="43"/>
      <c r="BA33" s="43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  <c r="CG33" s="43"/>
      <c r="CH33" s="43"/>
      <c r="CI33" s="43"/>
      <c r="CJ33" s="43"/>
      <c r="CK33" s="43"/>
      <c r="CL33" s="43"/>
      <c r="CM33" s="43"/>
      <c r="CN33" s="43"/>
      <c r="CO33" s="43"/>
      <c r="CP33" s="43"/>
      <c r="CQ33" s="43"/>
      <c r="CR33" s="43"/>
      <c r="CS33" s="43"/>
      <c r="CT33" s="43"/>
      <c r="CU33" s="43"/>
      <c r="CV33" s="43"/>
      <c r="CW33" s="43"/>
      <c r="CX33" s="43"/>
      <c r="CY33" s="43"/>
      <c r="CZ33" s="43"/>
      <c r="DA33" s="43"/>
      <c r="DB33" s="43"/>
      <c r="DC33" s="43"/>
      <c r="DD33" s="43"/>
      <c r="DE33" s="43"/>
      <c r="DF33" s="43"/>
      <c r="DG33" s="43"/>
      <c r="DH33" s="43"/>
      <c r="DI33" s="43"/>
      <c r="DJ33" s="43"/>
      <c r="DK33" s="43"/>
      <c r="DL33" s="43"/>
      <c r="DM33" s="43"/>
      <c r="DN33" s="43"/>
      <c r="DO33" s="43"/>
      <c r="DP33" s="43"/>
      <c r="DQ33" s="43"/>
      <c r="DR33" s="43"/>
      <c r="DS33" s="43"/>
      <c r="DT33" s="43"/>
      <c r="DU33" s="43"/>
      <c r="DV33" s="43"/>
      <c r="DW33" s="43"/>
      <c r="DX33" s="43"/>
      <c r="DY33" s="43"/>
      <c r="DZ33" s="43"/>
      <c r="EA33" s="43"/>
      <c r="EB33" s="43"/>
      <c r="EC33" s="43"/>
      <c r="ED33" s="43"/>
      <c r="EE33" s="43"/>
      <c r="EF33" s="43"/>
      <c r="EG33" s="43"/>
      <c r="EH33" s="43"/>
      <c r="EI33" s="43"/>
      <c r="EJ33" s="43"/>
      <c r="EK33" s="43"/>
      <c r="EL33" s="43"/>
      <c r="EM33" s="43"/>
      <c r="EN33" s="43"/>
      <c r="EO33" s="43"/>
      <c r="EP33" s="43"/>
      <c r="EQ33" s="43"/>
      <c r="ER33" s="43"/>
      <c r="ES33" s="43"/>
      <c r="ET33" s="43"/>
      <c r="EU33" s="43"/>
      <c r="EV33" s="43"/>
      <c r="EW33" s="43"/>
      <c r="EX33" s="43"/>
      <c r="EY33" s="43"/>
      <c r="EZ33" s="43"/>
      <c r="FA33" s="43"/>
      <c r="FB33" s="43"/>
      <c r="FC33" s="43"/>
      <c r="FD33" s="43"/>
      <c r="FE33" s="43"/>
      <c r="FF33" s="43"/>
      <c r="FG33" s="43"/>
      <c r="FH33" s="43"/>
      <c r="FI33" s="43"/>
      <c r="FJ33" s="43"/>
      <c r="FK33" s="43"/>
      <c r="FL33" s="43"/>
      <c r="FM33" s="43"/>
      <c r="FN33" s="43"/>
      <c r="FO33" s="43"/>
      <c r="FP33" s="43"/>
      <c r="FQ33" s="43"/>
      <c r="FR33" s="43"/>
      <c r="FS33" s="43"/>
      <c r="FT33" s="43"/>
      <c r="FU33" s="43"/>
      <c r="FV33" s="43"/>
      <c r="FW33" s="43"/>
      <c r="FX33" s="43"/>
      <c r="FY33" s="43"/>
      <c r="FZ33" s="43"/>
      <c r="GA33" s="43"/>
      <c r="GB33" s="43"/>
      <c r="GC33" s="43"/>
      <c r="GD33" s="43"/>
      <c r="GE33" s="43"/>
      <c r="GF33" s="43"/>
      <c r="GG33" s="43"/>
      <c r="GH33" s="43"/>
      <c r="GI33" s="43"/>
      <c r="GJ33" s="43"/>
      <c r="GK33" s="43"/>
      <c r="GL33" s="43"/>
      <c r="GM33" s="43"/>
      <c r="GN33" s="43"/>
      <c r="GO33" s="43"/>
      <c r="GP33" s="43"/>
      <c r="GQ33" s="43"/>
      <c r="GR33" s="43"/>
      <c r="GS33" s="43"/>
      <c r="GT33" s="43"/>
      <c r="GU33" s="43"/>
      <c r="GV33" s="43"/>
      <c r="GW33" s="43"/>
      <c r="GX33" s="43"/>
      <c r="GY33" s="43"/>
      <c r="GZ33" s="43"/>
      <c r="HA33" s="43"/>
      <c r="HB33" s="43"/>
      <c r="HC33" s="43"/>
      <c r="HD33" s="43"/>
      <c r="HE33" s="43"/>
      <c r="HF33" s="43"/>
      <c r="HG33" s="43"/>
      <c r="HH33" s="43"/>
      <c r="HI33" s="43"/>
      <c r="HJ33" s="43"/>
      <c r="HK33" s="43"/>
      <c r="HL33" s="43"/>
      <c r="HM33" s="43"/>
      <c r="HN33" s="43"/>
      <c r="HO33" s="43"/>
      <c r="HP33" s="43"/>
      <c r="HQ33" s="43"/>
      <c r="HR33" s="43"/>
      <c r="HS33" s="43"/>
      <c r="HT33" s="43"/>
      <c r="HU33" s="43"/>
      <c r="HV33" s="43"/>
      <c r="HW33" s="43"/>
      <c r="HX33" s="43"/>
      <c r="HY33" s="43"/>
      <c r="HZ33" s="43"/>
      <c r="IA33" s="43"/>
      <c r="IB33" s="43"/>
      <c r="IC33" s="43"/>
      <c r="ID33" s="43"/>
      <c r="IE33" s="43"/>
    </row>
    <row r="34" spans="1:239" ht="18" customHeight="1" x14ac:dyDescent="0.2">
      <c r="A34" s="12" t="str">
        <f>IF(ISBLANK(B34)=FALSE,COUNT(A$9:A33)+1,"")</f>
        <v/>
      </c>
      <c r="B34" s="16"/>
      <c r="C34" s="16"/>
      <c r="D34" s="13"/>
      <c r="E34" s="8" t="str">
        <f t="shared" si="0"/>
        <v/>
      </c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71"/>
      <c r="V34" s="105" t="str">
        <f t="shared" si="1"/>
        <v/>
      </c>
      <c r="W34" s="105"/>
      <c r="X34" s="105">
        <f t="shared" si="2"/>
        <v>0</v>
      </c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3"/>
      <c r="CN34" s="43"/>
      <c r="CO34" s="43"/>
      <c r="CP34" s="43"/>
      <c r="CQ34" s="43"/>
      <c r="CR34" s="43"/>
      <c r="CS34" s="43"/>
      <c r="CT34" s="43"/>
      <c r="CU34" s="43"/>
      <c r="CV34" s="43"/>
      <c r="CW34" s="43"/>
      <c r="CX34" s="43"/>
      <c r="CY34" s="43"/>
      <c r="CZ34" s="43"/>
      <c r="DA34" s="43"/>
      <c r="DB34" s="43"/>
      <c r="DC34" s="43"/>
      <c r="DD34" s="43"/>
      <c r="DE34" s="43"/>
      <c r="DF34" s="43"/>
      <c r="DG34" s="43"/>
      <c r="DH34" s="43"/>
      <c r="DI34" s="43"/>
      <c r="DJ34" s="43"/>
      <c r="DK34" s="43"/>
      <c r="DL34" s="43"/>
      <c r="DM34" s="43"/>
      <c r="DN34" s="43"/>
      <c r="DO34" s="43"/>
      <c r="DP34" s="43"/>
      <c r="DQ34" s="43"/>
      <c r="DR34" s="43"/>
      <c r="DS34" s="43"/>
      <c r="DT34" s="43"/>
      <c r="DU34" s="43"/>
      <c r="DV34" s="43"/>
      <c r="DW34" s="43"/>
      <c r="DX34" s="43"/>
      <c r="DY34" s="43"/>
      <c r="DZ34" s="43"/>
      <c r="EA34" s="43"/>
      <c r="EB34" s="43"/>
      <c r="EC34" s="43"/>
      <c r="ED34" s="43"/>
      <c r="EE34" s="43"/>
      <c r="EF34" s="43"/>
      <c r="EG34" s="43"/>
      <c r="EH34" s="43"/>
      <c r="EI34" s="43"/>
      <c r="EJ34" s="43"/>
      <c r="EK34" s="43"/>
      <c r="EL34" s="43"/>
      <c r="EM34" s="43"/>
      <c r="EN34" s="43"/>
      <c r="EO34" s="43"/>
      <c r="EP34" s="43"/>
      <c r="EQ34" s="43"/>
      <c r="ER34" s="43"/>
      <c r="ES34" s="43"/>
      <c r="ET34" s="43"/>
      <c r="EU34" s="43"/>
      <c r="EV34" s="43"/>
      <c r="EW34" s="43"/>
      <c r="EX34" s="43"/>
      <c r="EY34" s="43"/>
      <c r="EZ34" s="43"/>
      <c r="FA34" s="43"/>
      <c r="FB34" s="43"/>
      <c r="FC34" s="43"/>
      <c r="FD34" s="43"/>
      <c r="FE34" s="43"/>
      <c r="FF34" s="43"/>
      <c r="FG34" s="43"/>
      <c r="FH34" s="43"/>
      <c r="FI34" s="43"/>
      <c r="FJ34" s="43"/>
      <c r="FK34" s="43"/>
      <c r="FL34" s="43"/>
      <c r="FM34" s="43"/>
      <c r="FN34" s="43"/>
      <c r="FO34" s="43"/>
      <c r="FP34" s="43"/>
      <c r="FQ34" s="43"/>
      <c r="FR34" s="43"/>
      <c r="FS34" s="43"/>
      <c r="FT34" s="43"/>
      <c r="FU34" s="43"/>
      <c r="FV34" s="43"/>
      <c r="FW34" s="43"/>
      <c r="FX34" s="43"/>
      <c r="FY34" s="43"/>
      <c r="FZ34" s="43"/>
      <c r="GA34" s="43"/>
      <c r="GB34" s="43"/>
      <c r="GC34" s="43"/>
      <c r="GD34" s="43"/>
      <c r="GE34" s="43"/>
      <c r="GF34" s="43"/>
      <c r="GG34" s="43"/>
      <c r="GH34" s="43"/>
      <c r="GI34" s="43"/>
      <c r="GJ34" s="43"/>
      <c r="GK34" s="43"/>
      <c r="GL34" s="43"/>
      <c r="GM34" s="43"/>
      <c r="GN34" s="43"/>
      <c r="GO34" s="43"/>
      <c r="GP34" s="43"/>
      <c r="GQ34" s="43"/>
      <c r="GR34" s="43"/>
      <c r="GS34" s="43"/>
      <c r="GT34" s="43"/>
      <c r="GU34" s="43"/>
      <c r="GV34" s="43"/>
      <c r="GW34" s="43"/>
      <c r="GX34" s="43"/>
      <c r="GY34" s="43"/>
      <c r="GZ34" s="43"/>
      <c r="HA34" s="43"/>
      <c r="HB34" s="43"/>
      <c r="HC34" s="43"/>
      <c r="HD34" s="43"/>
      <c r="HE34" s="43"/>
      <c r="HF34" s="43"/>
      <c r="HG34" s="43"/>
      <c r="HH34" s="43"/>
      <c r="HI34" s="43"/>
      <c r="HJ34" s="43"/>
      <c r="HK34" s="43"/>
      <c r="HL34" s="43"/>
      <c r="HM34" s="43"/>
      <c r="HN34" s="43"/>
      <c r="HO34" s="43"/>
      <c r="HP34" s="43"/>
      <c r="HQ34" s="43"/>
      <c r="HR34" s="43"/>
      <c r="HS34" s="43"/>
      <c r="HT34" s="43"/>
      <c r="HU34" s="43"/>
      <c r="HV34" s="43"/>
      <c r="HW34" s="43"/>
      <c r="HX34" s="43"/>
      <c r="HY34" s="43"/>
      <c r="HZ34" s="43"/>
      <c r="IA34" s="43"/>
      <c r="IB34" s="43"/>
      <c r="IC34" s="43"/>
      <c r="ID34" s="43"/>
      <c r="IE34" s="43"/>
    </row>
    <row r="35" spans="1:239" ht="18" customHeight="1" x14ac:dyDescent="0.2">
      <c r="A35" s="12" t="str">
        <f>IF(ISBLANK(B35)=FALSE,COUNT(A$9:A34)+1,"")</f>
        <v/>
      </c>
      <c r="B35" s="16"/>
      <c r="C35" s="16"/>
      <c r="D35" s="13"/>
      <c r="E35" s="8" t="str">
        <f t="shared" si="0"/>
        <v/>
      </c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71"/>
      <c r="V35" s="105" t="str">
        <f t="shared" si="1"/>
        <v/>
      </c>
      <c r="W35" s="105"/>
      <c r="X35" s="105">
        <f t="shared" si="2"/>
        <v>0</v>
      </c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  <c r="AK35" s="43"/>
      <c r="AL35" s="43"/>
      <c r="AM35" s="43"/>
      <c r="AN35" s="43"/>
      <c r="AO35" s="43"/>
      <c r="AP35" s="43"/>
      <c r="AQ35" s="43"/>
      <c r="AR35" s="43"/>
      <c r="AS35" s="43"/>
      <c r="AT35" s="43"/>
      <c r="AU35" s="43"/>
      <c r="AV35" s="43"/>
      <c r="AW35" s="43"/>
      <c r="AX35" s="43"/>
      <c r="AY35" s="43"/>
      <c r="AZ35" s="43"/>
      <c r="BA35" s="43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  <c r="CG35" s="43"/>
      <c r="CH35" s="43"/>
      <c r="CI35" s="43"/>
      <c r="CJ35" s="43"/>
      <c r="CK35" s="43"/>
      <c r="CL35" s="43"/>
      <c r="CM35" s="43"/>
      <c r="CN35" s="43"/>
      <c r="CO35" s="43"/>
      <c r="CP35" s="43"/>
      <c r="CQ35" s="43"/>
      <c r="CR35" s="43"/>
      <c r="CS35" s="43"/>
      <c r="CT35" s="43"/>
      <c r="CU35" s="43"/>
      <c r="CV35" s="43"/>
      <c r="CW35" s="43"/>
      <c r="CX35" s="43"/>
      <c r="CY35" s="43"/>
      <c r="CZ35" s="43"/>
      <c r="DA35" s="43"/>
      <c r="DB35" s="43"/>
      <c r="DC35" s="43"/>
      <c r="DD35" s="43"/>
      <c r="DE35" s="43"/>
      <c r="DF35" s="43"/>
      <c r="DG35" s="43"/>
      <c r="DH35" s="43"/>
      <c r="DI35" s="43"/>
      <c r="DJ35" s="43"/>
      <c r="DK35" s="43"/>
      <c r="DL35" s="43"/>
      <c r="DM35" s="43"/>
      <c r="DN35" s="43"/>
      <c r="DO35" s="43"/>
      <c r="DP35" s="43"/>
      <c r="DQ35" s="43"/>
      <c r="DR35" s="43"/>
      <c r="DS35" s="43"/>
      <c r="DT35" s="43"/>
      <c r="DU35" s="43"/>
      <c r="DV35" s="43"/>
      <c r="DW35" s="43"/>
      <c r="DX35" s="43"/>
      <c r="DY35" s="43"/>
      <c r="DZ35" s="43"/>
      <c r="EA35" s="43"/>
      <c r="EB35" s="43"/>
      <c r="EC35" s="43"/>
      <c r="ED35" s="43"/>
      <c r="EE35" s="43"/>
      <c r="EF35" s="43"/>
      <c r="EG35" s="43"/>
      <c r="EH35" s="43"/>
      <c r="EI35" s="43"/>
      <c r="EJ35" s="43"/>
      <c r="EK35" s="43"/>
      <c r="EL35" s="43"/>
      <c r="EM35" s="43"/>
      <c r="EN35" s="43"/>
      <c r="EO35" s="43"/>
      <c r="EP35" s="43"/>
      <c r="EQ35" s="43"/>
      <c r="ER35" s="43"/>
      <c r="ES35" s="43"/>
      <c r="ET35" s="43"/>
      <c r="EU35" s="43"/>
      <c r="EV35" s="43"/>
      <c r="EW35" s="43"/>
      <c r="EX35" s="43"/>
      <c r="EY35" s="43"/>
      <c r="EZ35" s="43"/>
      <c r="FA35" s="43"/>
      <c r="FB35" s="43"/>
      <c r="FC35" s="43"/>
      <c r="FD35" s="43"/>
      <c r="FE35" s="43"/>
      <c r="FF35" s="43"/>
      <c r="FG35" s="43"/>
      <c r="FH35" s="43"/>
      <c r="FI35" s="43"/>
      <c r="FJ35" s="43"/>
      <c r="FK35" s="43"/>
      <c r="FL35" s="43"/>
      <c r="FM35" s="43"/>
      <c r="FN35" s="43"/>
      <c r="FO35" s="43"/>
      <c r="FP35" s="43"/>
      <c r="FQ35" s="43"/>
      <c r="FR35" s="43"/>
      <c r="FS35" s="43"/>
      <c r="FT35" s="43"/>
      <c r="FU35" s="43"/>
      <c r="FV35" s="43"/>
      <c r="FW35" s="43"/>
      <c r="FX35" s="43"/>
      <c r="FY35" s="43"/>
      <c r="FZ35" s="43"/>
      <c r="GA35" s="43"/>
      <c r="GB35" s="43"/>
      <c r="GC35" s="43"/>
      <c r="GD35" s="43"/>
      <c r="GE35" s="43"/>
      <c r="GF35" s="43"/>
      <c r="GG35" s="43"/>
      <c r="GH35" s="43"/>
      <c r="GI35" s="43"/>
      <c r="GJ35" s="43"/>
      <c r="GK35" s="43"/>
      <c r="GL35" s="43"/>
      <c r="GM35" s="43"/>
      <c r="GN35" s="43"/>
      <c r="GO35" s="43"/>
      <c r="GP35" s="43"/>
      <c r="GQ35" s="43"/>
      <c r="GR35" s="43"/>
      <c r="GS35" s="43"/>
      <c r="GT35" s="43"/>
      <c r="GU35" s="43"/>
      <c r="GV35" s="43"/>
      <c r="GW35" s="43"/>
      <c r="GX35" s="43"/>
      <c r="GY35" s="43"/>
      <c r="GZ35" s="43"/>
      <c r="HA35" s="43"/>
      <c r="HB35" s="43"/>
      <c r="HC35" s="43"/>
      <c r="HD35" s="43"/>
      <c r="HE35" s="43"/>
      <c r="HF35" s="43"/>
      <c r="HG35" s="43"/>
      <c r="HH35" s="43"/>
      <c r="HI35" s="43"/>
      <c r="HJ35" s="43"/>
      <c r="HK35" s="43"/>
      <c r="HL35" s="43"/>
      <c r="HM35" s="43"/>
      <c r="HN35" s="43"/>
      <c r="HO35" s="43"/>
      <c r="HP35" s="43"/>
      <c r="HQ35" s="43"/>
      <c r="HR35" s="43"/>
      <c r="HS35" s="43"/>
      <c r="HT35" s="43"/>
      <c r="HU35" s="43"/>
      <c r="HV35" s="43"/>
      <c r="HW35" s="43"/>
      <c r="HX35" s="43"/>
      <c r="HY35" s="43"/>
      <c r="HZ35" s="43"/>
      <c r="IA35" s="43"/>
      <c r="IB35" s="43"/>
      <c r="IC35" s="43"/>
      <c r="ID35" s="43"/>
      <c r="IE35" s="43"/>
    </row>
    <row r="36" spans="1:239" ht="18" customHeight="1" x14ac:dyDescent="0.2">
      <c r="A36" s="12" t="str">
        <f>IF(ISBLANK(B36)=FALSE,COUNT(A$9:A35)+1,"")</f>
        <v/>
      </c>
      <c r="B36" s="16"/>
      <c r="C36" s="16"/>
      <c r="D36" s="13"/>
      <c r="E36" s="8" t="str">
        <f t="shared" si="0"/>
        <v/>
      </c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71"/>
      <c r="V36" s="105" t="str">
        <f t="shared" si="1"/>
        <v/>
      </c>
      <c r="W36" s="105"/>
      <c r="X36" s="105">
        <f t="shared" si="2"/>
        <v>0</v>
      </c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43"/>
      <c r="AV36" s="43"/>
      <c r="AW36" s="43"/>
      <c r="AX36" s="43"/>
      <c r="AY36" s="43"/>
      <c r="AZ36" s="43"/>
      <c r="BA36" s="43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  <c r="CG36" s="43"/>
      <c r="CH36" s="43"/>
      <c r="CI36" s="43"/>
      <c r="CJ36" s="43"/>
      <c r="CK36" s="43"/>
      <c r="CL36" s="43"/>
      <c r="CM36" s="43"/>
      <c r="CN36" s="43"/>
      <c r="CO36" s="43"/>
      <c r="CP36" s="43"/>
      <c r="CQ36" s="43"/>
      <c r="CR36" s="43"/>
      <c r="CS36" s="43"/>
      <c r="CT36" s="43"/>
      <c r="CU36" s="43"/>
      <c r="CV36" s="43"/>
      <c r="CW36" s="43"/>
      <c r="CX36" s="43"/>
      <c r="CY36" s="43"/>
      <c r="CZ36" s="43"/>
      <c r="DA36" s="43"/>
      <c r="DB36" s="43"/>
      <c r="DC36" s="43"/>
      <c r="DD36" s="43"/>
      <c r="DE36" s="43"/>
      <c r="DF36" s="43"/>
      <c r="DG36" s="43"/>
      <c r="DH36" s="43"/>
      <c r="DI36" s="43"/>
      <c r="DJ36" s="43"/>
      <c r="DK36" s="43"/>
      <c r="DL36" s="43"/>
      <c r="DM36" s="43"/>
      <c r="DN36" s="43"/>
      <c r="DO36" s="43"/>
      <c r="DP36" s="43"/>
      <c r="DQ36" s="43"/>
      <c r="DR36" s="43"/>
      <c r="DS36" s="43"/>
      <c r="DT36" s="43"/>
      <c r="DU36" s="43"/>
      <c r="DV36" s="43"/>
      <c r="DW36" s="43"/>
      <c r="DX36" s="43"/>
      <c r="DY36" s="43"/>
      <c r="DZ36" s="43"/>
      <c r="EA36" s="43"/>
      <c r="EB36" s="43"/>
      <c r="EC36" s="43"/>
      <c r="ED36" s="43"/>
      <c r="EE36" s="43"/>
      <c r="EF36" s="43"/>
      <c r="EG36" s="43"/>
      <c r="EH36" s="43"/>
      <c r="EI36" s="43"/>
      <c r="EJ36" s="43"/>
      <c r="EK36" s="43"/>
      <c r="EL36" s="43"/>
      <c r="EM36" s="43"/>
      <c r="EN36" s="43"/>
      <c r="EO36" s="43"/>
      <c r="EP36" s="43"/>
      <c r="EQ36" s="43"/>
      <c r="ER36" s="43"/>
      <c r="ES36" s="43"/>
      <c r="ET36" s="43"/>
      <c r="EU36" s="43"/>
      <c r="EV36" s="43"/>
      <c r="EW36" s="43"/>
      <c r="EX36" s="43"/>
      <c r="EY36" s="43"/>
      <c r="EZ36" s="43"/>
      <c r="FA36" s="43"/>
      <c r="FB36" s="43"/>
      <c r="FC36" s="43"/>
      <c r="FD36" s="43"/>
      <c r="FE36" s="43"/>
      <c r="FF36" s="43"/>
      <c r="FG36" s="43"/>
      <c r="FH36" s="43"/>
      <c r="FI36" s="43"/>
      <c r="FJ36" s="43"/>
      <c r="FK36" s="43"/>
      <c r="FL36" s="43"/>
      <c r="FM36" s="43"/>
      <c r="FN36" s="43"/>
      <c r="FO36" s="43"/>
      <c r="FP36" s="43"/>
      <c r="FQ36" s="43"/>
      <c r="FR36" s="43"/>
      <c r="FS36" s="43"/>
      <c r="FT36" s="43"/>
      <c r="FU36" s="43"/>
      <c r="FV36" s="43"/>
      <c r="FW36" s="43"/>
      <c r="FX36" s="43"/>
      <c r="FY36" s="43"/>
      <c r="FZ36" s="43"/>
      <c r="GA36" s="43"/>
      <c r="GB36" s="43"/>
      <c r="GC36" s="43"/>
      <c r="GD36" s="43"/>
      <c r="GE36" s="43"/>
      <c r="GF36" s="43"/>
      <c r="GG36" s="43"/>
      <c r="GH36" s="43"/>
      <c r="GI36" s="43"/>
      <c r="GJ36" s="43"/>
      <c r="GK36" s="43"/>
      <c r="GL36" s="43"/>
      <c r="GM36" s="43"/>
      <c r="GN36" s="43"/>
      <c r="GO36" s="43"/>
      <c r="GP36" s="43"/>
      <c r="GQ36" s="43"/>
      <c r="GR36" s="43"/>
      <c r="GS36" s="43"/>
      <c r="GT36" s="43"/>
      <c r="GU36" s="43"/>
      <c r="GV36" s="43"/>
      <c r="GW36" s="43"/>
      <c r="GX36" s="43"/>
      <c r="GY36" s="43"/>
      <c r="GZ36" s="43"/>
      <c r="HA36" s="43"/>
      <c r="HB36" s="43"/>
      <c r="HC36" s="43"/>
      <c r="HD36" s="43"/>
      <c r="HE36" s="43"/>
      <c r="HF36" s="43"/>
      <c r="HG36" s="43"/>
      <c r="HH36" s="43"/>
      <c r="HI36" s="43"/>
      <c r="HJ36" s="43"/>
      <c r="HK36" s="43"/>
      <c r="HL36" s="43"/>
      <c r="HM36" s="43"/>
      <c r="HN36" s="43"/>
      <c r="HO36" s="43"/>
      <c r="HP36" s="43"/>
      <c r="HQ36" s="43"/>
      <c r="HR36" s="43"/>
      <c r="HS36" s="43"/>
      <c r="HT36" s="43"/>
      <c r="HU36" s="43"/>
      <c r="HV36" s="43"/>
      <c r="HW36" s="43"/>
      <c r="HX36" s="43"/>
      <c r="HY36" s="43"/>
      <c r="HZ36" s="43"/>
      <c r="IA36" s="43"/>
      <c r="IB36" s="43"/>
      <c r="IC36" s="43"/>
      <c r="ID36" s="43"/>
      <c r="IE36" s="43"/>
    </row>
    <row r="37" spans="1:239" ht="18" customHeight="1" x14ac:dyDescent="0.2">
      <c r="A37" s="12" t="str">
        <f>IF(ISBLANK(B37)=FALSE,COUNT(A$9:A36)+1,"")</f>
        <v/>
      </c>
      <c r="B37" s="16"/>
      <c r="C37" s="16"/>
      <c r="D37" s="13"/>
      <c r="E37" s="8" t="str">
        <f t="shared" si="0"/>
        <v/>
      </c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71"/>
      <c r="V37" s="105" t="str">
        <f t="shared" si="1"/>
        <v/>
      </c>
      <c r="W37" s="105"/>
      <c r="X37" s="105">
        <f t="shared" si="2"/>
        <v>0</v>
      </c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  <c r="CG37" s="43"/>
      <c r="CH37" s="43"/>
      <c r="CI37" s="43"/>
      <c r="CJ37" s="43"/>
      <c r="CK37" s="43"/>
      <c r="CL37" s="43"/>
      <c r="CM37" s="43"/>
      <c r="CN37" s="43"/>
      <c r="CO37" s="43"/>
      <c r="CP37" s="43"/>
      <c r="CQ37" s="43"/>
      <c r="CR37" s="43"/>
      <c r="CS37" s="43"/>
      <c r="CT37" s="43"/>
      <c r="CU37" s="43"/>
      <c r="CV37" s="43"/>
      <c r="CW37" s="43"/>
      <c r="CX37" s="43"/>
      <c r="CY37" s="43"/>
      <c r="CZ37" s="43"/>
      <c r="DA37" s="43"/>
      <c r="DB37" s="43"/>
      <c r="DC37" s="43"/>
      <c r="DD37" s="43"/>
      <c r="DE37" s="43"/>
      <c r="DF37" s="43"/>
      <c r="DG37" s="43"/>
      <c r="DH37" s="43"/>
      <c r="DI37" s="43"/>
      <c r="DJ37" s="43"/>
      <c r="DK37" s="43"/>
      <c r="DL37" s="43"/>
      <c r="DM37" s="43"/>
      <c r="DN37" s="43"/>
      <c r="DO37" s="43"/>
      <c r="DP37" s="43"/>
      <c r="DQ37" s="43"/>
      <c r="DR37" s="43"/>
      <c r="DS37" s="43"/>
      <c r="DT37" s="43"/>
      <c r="DU37" s="43"/>
      <c r="DV37" s="43"/>
      <c r="DW37" s="43"/>
      <c r="DX37" s="43"/>
      <c r="DY37" s="43"/>
      <c r="DZ37" s="43"/>
      <c r="EA37" s="43"/>
      <c r="EB37" s="43"/>
      <c r="EC37" s="43"/>
      <c r="ED37" s="43"/>
      <c r="EE37" s="43"/>
      <c r="EF37" s="43"/>
      <c r="EG37" s="43"/>
      <c r="EH37" s="43"/>
      <c r="EI37" s="43"/>
      <c r="EJ37" s="43"/>
      <c r="EK37" s="43"/>
      <c r="EL37" s="43"/>
      <c r="EM37" s="43"/>
      <c r="EN37" s="43"/>
      <c r="EO37" s="43"/>
      <c r="EP37" s="43"/>
      <c r="EQ37" s="43"/>
      <c r="ER37" s="43"/>
      <c r="ES37" s="43"/>
      <c r="ET37" s="43"/>
      <c r="EU37" s="43"/>
      <c r="EV37" s="43"/>
      <c r="EW37" s="43"/>
      <c r="EX37" s="43"/>
      <c r="EY37" s="43"/>
      <c r="EZ37" s="43"/>
      <c r="FA37" s="43"/>
      <c r="FB37" s="43"/>
      <c r="FC37" s="43"/>
      <c r="FD37" s="43"/>
      <c r="FE37" s="43"/>
      <c r="FF37" s="43"/>
      <c r="FG37" s="43"/>
      <c r="FH37" s="43"/>
      <c r="FI37" s="43"/>
      <c r="FJ37" s="43"/>
      <c r="FK37" s="43"/>
      <c r="FL37" s="43"/>
      <c r="FM37" s="43"/>
      <c r="FN37" s="43"/>
      <c r="FO37" s="43"/>
      <c r="FP37" s="43"/>
      <c r="FQ37" s="43"/>
      <c r="FR37" s="43"/>
      <c r="FS37" s="43"/>
      <c r="FT37" s="43"/>
      <c r="FU37" s="43"/>
      <c r="FV37" s="43"/>
      <c r="FW37" s="43"/>
      <c r="FX37" s="43"/>
      <c r="FY37" s="43"/>
      <c r="FZ37" s="43"/>
      <c r="GA37" s="43"/>
      <c r="GB37" s="43"/>
      <c r="GC37" s="43"/>
      <c r="GD37" s="43"/>
      <c r="GE37" s="43"/>
      <c r="GF37" s="43"/>
      <c r="GG37" s="43"/>
      <c r="GH37" s="43"/>
      <c r="GI37" s="43"/>
      <c r="GJ37" s="43"/>
      <c r="GK37" s="43"/>
      <c r="GL37" s="43"/>
      <c r="GM37" s="43"/>
      <c r="GN37" s="43"/>
      <c r="GO37" s="43"/>
      <c r="GP37" s="43"/>
      <c r="GQ37" s="43"/>
      <c r="GR37" s="43"/>
      <c r="GS37" s="43"/>
      <c r="GT37" s="43"/>
      <c r="GU37" s="43"/>
      <c r="GV37" s="43"/>
      <c r="GW37" s="43"/>
      <c r="GX37" s="43"/>
      <c r="GY37" s="43"/>
      <c r="GZ37" s="43"/>
      <c r="HA37" s="43"/>
      <c r="HB37" s="43"/>
      <c r="HC37" s="43"/>
      <c r="HD37" s="43"/>
      <c r="HE37" s="43"/>
      <c r="HF37" s="43"/>
      <c r="HG37" s="43"/>
      <c r="HH37" s="43"/>
      <c r="HI37" s="43"/>
      <c r="HJ37" s="43"/>
      <c r="HK37" s="43"/>
      <c r="HL37" s="43"/>
      <c r="HM37" s="43"/>
      <c r="HN37" s="43"/>
      <c r="HO37" s="43"/>
      <c r="HP37" s="43"/>
      <c r="HQ37" s="43"/>
      <c r="HR37" s="43"/>
      <c r="HS37" s="43"/>
      <c r="HT37" s="43"/>
      <c r="HU37" s="43"/>
      <c r="HV37" s="43"/>
      <c r="HW37" s="43"/>
      <c r="HX37" s="43"/>
      <c r="HY37" s="43"/>
      <c r="HZ37" s="43"/>
      <c r="IA37" s="43"/>
      <c r="IB37" s="43"/>
      <c r="IC37" s="43"/>
      <c r="ID37" s="43"/>
      <c r="IE37" s="43"/>
    </row>
    <row r="38" spans="1:239" ht="18" customHeight="1" x14ac:dyDescent="0.2">
      <c r="A38" s="12" t="str">
        <f>IF(ISBLANK(B38)=FALSE,COUNT(A$9:A37)+1,"")</f>
        <v/>
      </c>
      <c r="B38" s="16"/>
      <c r="C38" s="19"/>
      <c r="D38" s="79"/>
      <c r="E38" s="8" t="str">
        <f t="shared" si="0"/>
        <v/>
      </c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71"/>
      <c r="V38" s="105" t="str">
        <f t="shared" si="1"/>
        <v/>
      </c>
      <c r="W38" s="105"/>
      <c r="X38" s="105">
        <f t="shared" si="2"/>
        <v>0</v>
      </c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3"/>
      <c r="AR38" s="43"/>
      <c r="AS38" s="43"/>
      <c r="AT38" s="43"/>
      <c r="AU38" s="43"/>
      <c r="AV38" s="43"/>
      <c r="AW38" s="43"/>
      <c r="AX38" s="43"/>
      <c r="AY38" s="43"/>
      <c r="AZ38" s="43"/>
      <c r="BA38" s="43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  <c r="CG38" s="43"/>
      <c r="CH38" s="43"/>
      <c r="CI38" s="43"/>
      <c r="CJ38" s="43"/>
      <c r="CK38" s="43"/>
      <c r="CL38" s="43"/>
      <c r="CM38" s="43"/>
      <c r="CN38" s="43"/>
      <c r="CO38" s="43"/>
      <c r="CP38" s="43"/>
      <c r="CQ38" s="43"/>
      <c r="CR38" s="43"/>
      <c r="CS38" s="43"/>
      <c r="CT38" s="43"/>
      <c r="CU38" s="43"/>
      <c r="CV38" s="43"/>
      <c r="CW38" s="43"/>
      <c r="CX38" s="43"/>
      <c r="CY38" s="43"/>
      <c r="CZ38" s="43"/>
      <c r="DA38" s="43"/>
      <c r="DB38" s="43"/>
      <c r="DC38" s="43"/>
      <c r="DD38" s="43"/>
      <c r="DE38" s="43"/>
      <c r="DF38" s="43"/>
      <c r="DG38" s="43"/>
      <c r="DH38" s="43"/>
      <c r="DI38" s="43"/>
      <c r="DJ38" s="43"/>
      <c r="DK38" s="43"/>
      <c r="DL38" s="43"/>
      <c r="DM38" s="43"/>
      <c r="DN38" s="43"/>
      <c r="DO38" s="43"/>
      <c r="DP38" s="43"/>
      <c r="DQ38" s="43"/>
      <c r="DR38" s="43"/>
      <c r="DS38" s="43"/>
      <c r="DT38" s="43"/>
      <c r="DU38" s="43"/>
      <c r="DV38" s="43"/>
      <c r="DW38" s="43"/>
      <c r="DX38" s="43"/>
      <c r="DY38" s="43"/>
      <c r="DZ38" s="43"/>
      <c r="EA38" s="43"/>
      <c r="EB38" s="43"/>
      <c r="EC38" s="43"/>
      <c r="ED38" s="43"/>
      <c r="EE38" s="43"/>
      <c r="EF38" s="43"/>
      <c r="EG38" s="43"/>
      <c r="EH38" s="43"/>
      <c r="EI38" s="43"/>
      <c r="EJ38" s="43"/>
      <c r="EK38" s="43"/>
      <c r="EL38" s="43"/>
      <c r="EM38" s="43"/>
      <c r="EN38" s="43"/>
      <c r="EO38" s="43"/>
      <c r="EP38" s="43"/>
      <c r="EQ38" s="43"/>
      <c r="ER38" s="43"/>
      <c r="ES38" s="43"/>
      <c r="ET38" s="43"/>
      <c r="EU38" s="43"/>
      <c r="EV38" s="43"/>
      <c r="EW38" s="43"/>
      <c r="EX38" s="43"/>
      <c r="EY38" s="43"/>
      <c r="EZ38" s="43"/>
      <c r="FA38" s="43"/>
      <c r="FB38" s="43"/>
      <c r="FC38" s="43"/>
      <c r="FD38" s="43"/>
      <c r="FE38" s="43"/>
      <c r="FF38" s="43"/>
      <c r="FG38" s="43"/>
      <c r="FH38" s="43"/>
      <c r="FI38" s="43"/>
      <c r="FJ38" s="43"/>
      <c r="FK38" s="43"/>
      <c r="FL38" s="43"/>
      <c r="FM38" s="43"/>
      <c r="FN38" s="43"/>
      <c r="FO38" s="43"/>
      <c r="FP38" s="43"/>
      <c r="FQ38" s="43"/>
      <c r="FR38" s="43"/>
      <c r="FS38" s="43"/>
      <c r="FT38" s="43"/>
      <c r="FU38" s="43"/>
      <c r="FV38" s="43"/>
      <c r="FW38" s="43"/>
      <c r="FX38" s="43"/>
      <c r="FY38" s="43"/>
      <c r="FZ38" s="43"/>
      <c r="GA38" s="43"/>
      <c r="GB38" s="43"/>
      <c r="GC38" s="43"/>
      <c r="GD38" s="43"/>
      <c r="GE38" s="43"/>
      <c r="GF38" s="43"/>
      <c r="GG38" s="43"/>
      <c r="GH38" s="43"/>
      <c r="GI38" s="43"/>
      <c r="GJ38" s="43"/>
      <c r="GK38" s="43"/>
      <c r="GL38" s="43"/>
      <c r="GM38" s="43"/>
      <c r="GN38" s="43"/>
      <c r="GO38" s="43"/>
      <c r="GP38" s="43"/>
      <c r="GQ38" s="43"/>
      <c r="GR38" s="43"/>
      <c r="GS38" s="43"/>
      <c r="GT38" s="43"/>
      <c r="GU38" s="43"/>
      <c r="GV38" s="43"/>
      <c r="GW38" s="43"/>
      <c r="GX38" s="43"/>
      <c r="GY38" s="43"/>
      <c r="GZ38" s="43"/>
      <c r="HA38" s="43"/>
      <c r="HB38" s="43"/>
      <c r="HC38" s="43"/>
      <c r="HD38" s="43"/>
      <c r="HE38" s="43"/>
      <c r="HF38" s="43"/>
      <c r="HG38" s="43"/>
      <c r="HH38" s="43"/>
      <c r="HI38" s="43"/>
      <c r="HJ38" s="43"/>
      <c r="HK38" s="43"/>
      <c r="HL38" s="43"/>
      <c r="HM38" s="43"/>
      <c r="HN38" s="43"/>
      <c r="HO38" s="43"/>
      <c r="HP38" s="43"/>
      <c r="HQ38" s="43"/>
      <c r="HR38" s="43"/>
      <c r="HS38" s="43"/>
      <c r="HT38" s="43"/>
      <c r="HU38" s="43"/>
      <c r="HV38" s="43"/>
      <c r="HW38" s="43"/>
      <c r="HX38" s="43"/>
      <c r="HY38" s="43"/>
      <c r="HZ38" s="43"/>
      <c r="IA38" s="43"/>
      <c r="IB38" s="43"/>
      <c r="IC38" s="43"/>
      <c r="ID38" s="43"/>
      <c r="IE38" s="43"/>
    </row>
    <row r="39" spans="1:239" s="42" customFormat="1" ht="60" customHeight="1" x14ac:dyDescent="0.2">
      <c r="A39" s="134" t="s">
        <v>69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5"/>
      <c r="O39" s="135"/>
      <c r="P39" s="135"/>
      <c r="Q39" s="135"/>
      <c r="R39" s="135"/>
      <c r="S39" s="135"/>
      <c r="T39" s="135"/>
      <c r="U39" s="135"/>
      <c r="V39" s="105" t="str">
        <f>IF(X39&lt;X6,"ERROR","OKAY")</f>
        <v>OKAY</v>
      </c>
      <c r="W39" s="108">
        <f>IF(V39="ERROR",(X6-X39)*7,0)</f>
        <v>0</v>
      </c>
      <c r="X39" s="107">
        <f>SUM(X9:X38)</f>
        <v>0</v>
      </c>
    </row>
    <row r="40" spans="1:239" ht="18" customHeight="1" x14ac:dyDescent="0.2">
      <c r="A40" s="12" t="str">
        <f>IF(ISBLANK(B40)=FALSE,COUNT(A$9:A28)+1,"")</f>
        <v/>
      </c>
      <c r="B40" s="16"/>
      <c r="C40" s="16"/>
      <c r="D40" s="79"/>
      <c r="E40" s="8" t="str">
        <f>IF(ISBLANK(D40)=FALSE,DATEDIF(D40,DATE(2026,10,9),"Y"),"")</f>
        <v/>
      </c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71"/>
      <c r="V40" s="105" t="str">
        <f t="shared" ref="V40:V48" si="3">IF(AND(A40="",COUNTA(B40:D40,F40:T40)&lt;1),"",IF(OR(COUNTA(B40:D40)&lt;3,COUNTA(F40:T40)&lt;1),"ERROR","OKAY"))</f>
        <v/>
      </c>
      <c r="W40" s="105"/>
      <c r="X40" s="105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3"/>
      <c r="AY40" s="43"/>
      <c r="AZ40" s="43"/>
      <c r="BA40" s="43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  <c r="CG40" s="43"/>
      <c r="CH40" s="43"/>
      <c r="CI40" s="43"/>
      <c r="CJ40" s="43"/>
      <c r="CK40" s="43"/>
      <c r="CL40" s="43"/>
      <c r="CM40" s="43"/>
      <c r="CN40" s="43"/>
      <c r="CO40" s="43"/>
      <c r="CP40" s="43"/>
      <c r="CQ40" s="43"/>
      <c r="CR40" s="43"/>
      <c r="CS40" s="43"/>
      <c r="CT40" s="43"/>
      <c r="CU40" s="43"/>
      <c r="CV40" s="43"/>
      <c r="CW40" s="43"/>
      <c r="CX40" s="43"/>
      <c r="CY40" s="43"/>
      <c r="CZ40" s="43"/>
      <c r="DA40" s="43"/>
      <c r="DB40" s="43"/>
      <c r="DC40" s="43"/>
      <c r="DD40" s="43"/>
      <c r="DE40" s="43"/>
      <c r="DF40" s="43"/>
      <c r="DG40" s="43"/>
      <c r="DH40" s="43"/>
      <c r="DI40" s="43"/>
      <c r="DJ40" s="43"/>
      <c r="DK40" s="43"/>
      <c r="DL40" s="43"/>
      <c r="DM40" s="43"/>
      <c r="DN40" s="43"/>
      <c r="DO40" s="43"/>
      <c r="DP40" s="43"/>
      <c r="DQ40" s="43"/>
      <c r="DR40" s="43"/>
      <c r="DS40" s="43"/>
      <c r="DT40" s="43"/>
      <c r="DU40" s="43"/>
      <c r="DV40" s="43"/>
      <c r="DW40" s="43"/>
      <c r="DX40" s="43"/>
      <c r="DY40" s="43"/>
      <c r="DZ40" s="43"/>
      <c r="EA40" s="43"/>
      <c r="EB40" s="43"/>
      <c r="EC40" s="43"/>
      <c r="ED40" s="43"/>
      <c r="EE40" s="43"/>
      <c r="EF40" s="43"/>
      <c r="EG40" s="43"/>
      <c r="EH40" s="43"/>
      <c r="EI40" s="43"/>
      <c r="EJ40" s="43"/>
      <c r="EK40" s="43"/>
      <c r="EL40" s="43"/>
      <c r="EM40" s="43"/>
      <c r="EN40" s="43"/>
      <c r="EO40" s="43"/>
      <c r="EP40" s="43"/>
      <c r="EQ40" s="43"/>
      <c r="ER40" s="43"/>
      <c r="ES40" s="43"/>
      <c r="ET40" s="43"/>
      <c r="EU40" s="43"/>
      <c r="EV40" s="43"/>
      <c r="EW40" s="43"/>
      <c r="EX40" s="43"/>
      <c r="EY40" s="43"/>
      <c r="EZ40" s="43"/>
      <c r="FA40" s="43"/>
      <c r="FB40" s="43"/>
      <c r="FC40" s="43"/>
      <c r="FD40" s="43"/>
      <c r="FE40" s="43"/>
      <c r="FF40" s="43"/>
      <c r="FG40" s="43"/>
      <c r="FH40" s="43"/>
      <c r="FI40" s="43"/>
      <c r="FJ40" s="43"/>
      <c r="FK40" s="43"/>
      <c r="FL40" s="43"/>
      <c r="FM40" s="43"/>
      <c r="FN40" s="43"/>
      <c r="FO40" s="43"/>
      <c r="FP40" s="43"/>
      <c r="FQ40" s="43"/>
      <c r="FR40" s="43"/>
      <c r="FS40" s="43"/>
      <c r="FT40" s="43"/>
      <c r="FU40" s="43"/>
      <c r="FV40" s="43"/>
      <c r="FW40" s="43"/>
      <c r="FX40" s="43"/>
      <c r="FY40" s="43"/>
      <c r="FZ40" s="43"/>
      <c r="GA40" s="43"/>
      <c r="GB40" s="43"/>
      <c r="GC40" s="43"/>
      <c r="GD40" s="43"/>
      <c r="GE40" s="43"/>
      <c r="GF40" s="43"/>
      <c r="GG40" s="43"/>
      <c r="GH40" s="43"/>
      <c r="GI40" s="43"/>
      <c r="GJ40" s="43"/>
      <c r="GK40" s="43"/>
      <c r="GL40" s="43"/>
      <c r="GM40" s="43"/>
      <c r="GN40" s="43"/>
      <c r="GO40" s="43"/>
      <c r="GP40" s="43"/>
      <c r="GQ40" s="43"/>
      <c r="GR40" s="43"/>
      <c r="GS40" s="43"/>
      <c r="GT40" s="43"/>
      <c r="GU40" s="43"/>
      <c r="GV40" s="43"/>
      <c r="GW40" s="43"/>
      <c r="GX40" s="43"/>
      <c r="GY40" s="43"/>
      <c r="GZ40" s="43"/>
      <c r="HA40" s="43"/>
      <c r="HB40" s="43"/>
      <c r="HC40" s="43"/>
      <c r="HD40" s="43"/>
      <c r="HE40" s="43"/>
      <c r="HF40" s="43"/>
      <c r="HG40" s="43"/>
      <c r="HH40" s="43"/>
      <c r="HI40" s="43"/>
      <c r="HJ40" s="43"/>
      <c r="HK40" s="43"/>
      <c r="HL40" s="43"/>
      <c r="HM40" s="43"/>
      <c r="HN40" s="43"/>
      <c r="HO40" s="43"/>
      <c r="HP40" s="43"/>
      <c r="HQ40" s="43"/>
      <c r="HR40" s="43"/>
      <c r="HS40" s="43"/>
      <c r="HT40" s="43"/>
      <c r="HU40" s="43"/>
      <c r="HV40" s="43"/>
      <c r="HW40" s="43"/>
      <c r="HX40" s="43"/>
      <c r="HY40" s="43"/>
      <c r="HZ40" s="43"/>
      <c r="IA40" s="43"/>
      <c r="IB40" s="43"/>
      <c r="IC40" s="43"/>
      <c r="ID40" s="43"/>
      <c r="IE40" s="43"/>
    </row>
    <row r="41" spans="1:239" ht="18" customHeight="1" x14ac:dyDescent="0.2">
      <c r="A41" s="12" t="str">
        <f>IF(ISBLANK(B41)=FALSE,COUNT(A$9:A40)+1,"")</f>
        <v/>
      </c>
      <c r="B41" s="16"/>
      <c r="C41" s="16"/>
      <c r="D41" s="13"/>
      <c r="E41" s="8" t="str">
        <f t="shared" ref="E41:E48" si="4">IF(ISBLANK(D41)=FALSE,DATEDIF(D41,DATE(2026,10,9),"Y"),"")</f>
        <v/>
      </c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71"/>
      <c r="V41" s="105" t="str">
        <f t="shared" si="3"/>
        <v/>
      </c>
      <c r="W41" s="105"/>
      <c r="X41" s="105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  <c r="CG41" s="43"/>
      <c r="CH41" s="43"/>
      <c r="CI41" s="43"/>
      <c r="CJ41" s="43"/>
      <c r="CK41" s="43"/>
      <c r="CL41" s="43"/>
      <c r="CM41" s="43"/>
      <c r="CN41" s="43"/>
      <c r="CO41" s="43"/>
      <c r="CP41" s="43"/>
      <c r="CQ41" s="43"/>
      <c r="CR41" s="43"/>
      <c r="CS41" s="43"/>
      <c r="CT41" s="43"/>
      <c r="CU41" s="43"/>
      <c r="CV41" s="43"/>
      <c r="CW41" s="43"/>
      <c r="CX41" s="43"/>
      <c r="CY41" s="43"/>
      <c r="CZ41" s="43"/>
      <c r="DA41" s="43"/>
      <c r="DB41" s="43"/>
      <c r="DC41" s="43"/>
      <c r="DD41" s="43"/>
      <c r="DE41" s="43"/>
      <c r="DF41" s="43"/>
      <c r="DG41" s="43"/>
      <c r="DH41" s="43"/>
      <c r="DI41" s="43"/>
      <c r="DJ41" s="43"/>
      <c r="DK41" s="43"/>
      <c r="DL41" s="43"/>
      <c r="DM41" s="43"/>
      <c r="DN41" s="43"/>
      <c r="DO41" s="43"/>
      <c r="DP41" s="43"/>
      <c r="DQ41" s="43"/>
      <c r="DR41" s="43"/>
      <c r="DS41" s="43"/>
      <c r="DT41" s="43"/>
      <c r="DU41" s="43"/>
      <c r="DV41" s="43"/>
      <c r="DW41" s="43"/>
      <c r="DX41" s="43"/>
      <c r="DY41" s="43"/>
      <c r="DZ41" s="43"/>
      <c r="EA41" s="43"/>
      <c r="EB41" s="43"/>
      <c r="EC41" s="43"/>
      <c r="ED41" s="43"/>
      <c r="EE41" s="43"/>
      <c r="EF41" s="43"/>
      <c r="EG41" s="43"/>
      <c r="EH41" s="43"/>
      <c r="EI41" s="43"/>
      <c r="EJ41" s="43"/>
      <c r="EK41" s="43"/>
      <c r="EL41" s="43"/>
      <c r="EM41" s="43"/>
      <c r="EN41" s="43"/>
      <c r="EO41" s="43"/>
      <c r="EP41" s="43"/>
      <c r="EQ41" s="43"/>
      <c r="ER41" s="43"/>
      <c r="ES41" s="43"/>
      <c r="ET41" s="43"/>
      <c r="EU41" s="43"/>
      <c r="EV41" s="43"/>
      <c r="EW41" s="43"/>
      <c r="EX41" s="43"/>
      <c r="EY41" s="43"/>
      <c r="EZ41" s="43"/>
      <c r="FA41" s="43"/>
      <c r="FB41" s="43"/>
      <c r="FC41" s="43"/>
      <c r="FD41" s="43"/>
      <c r="FE41" s="43"/>
      <c r="FF41" s="43"/>
      <c r="FG41" s="43"/>
      <c r="FH41" s="43"/>
      <c r="FI41" s="43"/>
      <c r="FJ41" s="43"/>
      <c r="FK41" s="43"/>
      <c r="FL41" s="43"/>
      <c r="FM41" s="43"/>
      <c r="FN41" s="43"/>
      <c r="FO41" s="43"/>
      <c r="FP41" s="43"/>
      <c r="FQ41" s="43"/>
      <c r="FR41" s="43"/>
      <c r="FS41" s="43"/>
      <c r="FT41" s="43"/>
      <c r="FU41" s="43"/>
      <c r="FV41" s="43"/>
      <c r="FW41" s="43"/>
      <c r="FX41" s="43"/>
      <c r="FY41" s="43"/>
      <c r="FZ41" s="43"/>
      <c r="GA41" s="43"/>
      <c r="GB41" s="43"/>
      <c r="GC41" s="43"/>
      <c r="GD41" s="43"/>
      <c r="GE41" s="43"/>
      <c r="GF41" s="43"/>
      <c r="GG41" s="43"/>
      <c r="GH41" s="43"/>
      <c r="GI41" s="43"/>
      <c r="GJ41" s="43"/>
      <c r="GK41" s="43"/>
      <c r="GL41" s="43"/>
      <c r="GM41" s="43"/>
      <c r="GN41" s="43"/>
      <c r="GO41" s="43"/>
      <c r="GP41" s="43"/>
      <c r="GQ41" s="43"/>
      <c r="GR41" s="43"/>
      <c r="GS41" s="43"/>
      <c r="GT41" s="43"/>
      <c r="GU41" s="43"/>
      <c r="GV41" s="43"/>
      <c r="GW41" s="43"/>
      <c r="GX41" s="43"/>
      <c r="GY41" s="43"/>
      <c r="GZ41" s="43"/>
      <c r="HA41" s="43"/>
      <c r="HB41" s="43"/>
      <c r="HC41" s="43"/>
      <c r="HD41" s="43"/>
      <c r="HE41" s="43"/>
      <c r="HF41" s="43"/>
      <c r="HG41" s="43"/>
      <c r="HH41" s="43"/>
      <c r="HI41" s="43"/>
      <c r="HJ41" s="43"/>
      <c r="HK41" s="43"/>
      <c r="HL41" s="43"/>
      <c r="HM41" s="43"/>
      <c r="HN41" s="43"/>
      <c r="HO41" s="43"/>
      <c r="HP41" s="43"/>
      <c r="HQ41" s="43"/>
      <c r="HR41" s="43"/>
      <c r="HS41" s="43"/>
      <c r="HT41" s="43"/>
      <c r="HU41" s="43"/>
      <c r="HV41" s="43"/>
      <c r="HW41" s="43"/>
      <c r="HX41" s="43"/>
      <c r="HY41" s="43"/>
      <c r="HZ41" s="43"/>
      <c r="IA41" s="43"/>
      <c r="IB41" s="43"/>
      <c r="IC41" s="43"/>
      <c r="ID41" s="43"/>
      <c r="IE41" s="43"/>
    </row>
    <row r="42" spans="1:239" ht="18" customHeight="1" x14ac:dyDescent="0.2">
      <c r="A42" s="12" t="str">
        <f>IF(ISBLANK(B42)=FALSE,COUNT(A$9:A41)+1,"")</f>
        <v/>
      </c>
      <c r="B42" s="16"/>
      <c r="C42" s="16"/>
      <c r="D42" s="13"/>
      <c r="E42" s="8" t="str">
        <f t="shared" si="4"/>
        <v/>
      </c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71"/>
      <c r="V42" s="105" t="str">
        <f t="shared" si="3"/>
        <v/>
      </c>
      <c r="W42" s="105"/>
      <c r="X42" s="105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  <c r="CG42" s="43"/>
      <c r="CH42" s="43"/>
      <c r="CI42" s="43"/>
      <c r="CJ42" s="43"/>
      <c r="CK42" s="43"/>
      <c r="CL42" s="43"/>
      <c r="CM42" s="43"/>
      <c r="CN42" s="43"/>
      <c r="CO42" s="43"/>
      <c r="CP42" s="43"/>
      <c r="CQ42" s="43"/>
      <c r="CR42" s="43"/>
      <c r="CS42" s="43"/>
      <c r="CT42" s="43"/>
      <c r="CU42" s="43"/>
      <c r="CV42" s="43"/>
      <c r="CW42" s="43"/>
      <c r="CX42" s="43"/>
      <c r="CY42" s="43"/>
      <c r="CZ42" s="43"/>
      <c r="DA42" s="43"/>
      <c r="DB42" s="43"/>
      <c r="DC42" s="43"/>
      <c r="DD42" s="43"/>
      <c r="DE42" s="43"/>
      <c r="DF42" s="43"/>
      <c r="DG42" s="43"/>
      <c r="DH42" s="43"/>
      <c r="DI42" s="43"/>
      <c r="DJ42" s="43"/>
      <c r="DK42" s="43"/>
      <c r="DL42" s="43"/>
      <c r="DM42" s="43"/>
      <c r="DN42" s="43"/>
      <c r="DO42" s="43"/>
      <c r="DP42" s="43"/>
      <c r="DQ42" s="43"/>
      <c r="DR42" s="43"/>
      <c r="DS42" s="43"/>
      <c r="DT42" s="43"/>
      <c r="DU42" s="43"/>
      <c r="DV42" s="43"/>
      <c r="DW42" s="43"/>
      <c r="DX42" s="43"/>
      <c r="DY42" s="43"/>
      <c r="DZ42" s="43"/>
      <c r="EA42" s="43"/>
      <c r="EB42" s="43"/>
      <c r="EC42" s="43"/>
      <c r="ED42" s="43"/>
      <c r="EE42" s="43"/>
      <c r="EF42" s="43"/>
      <c r="EG42" s="43"/>
      <c r="EH42" s="43"/>
      <c r="EI42" s="43"/>
      <c r="EJ42" s="43"/>
      <c r="EK42" s="43"/>
      <c r="EL42" s="43"/>
      <c r="EM42" s="43"/>
      <c r="EN42" s="43"/>
      <c r="EO42" s="43"/>
      <c r="EP42" s="43"/>
      <c r="EQ42" s="43"/>
      <c r="ER42" s="43"/>
      <c r="ES42" s="43"/>
      <c r="ET42" s="43"/>
      <c r="EU42" s="43"/>
      <c r="EV42" s="43"/>
      <c r="EW42" s="43"/>
      <c r="EX42" s="43"/>
      <c r="EY42" s="43"/>
      <c r="EZ42" s="43"/>
      <c r="FA42" s="43"/>
      <c r="FB42" s="43"/>
      <c r="FC42" s="43"/>
      <c r="FD42" s="43"/>
      <c r="FE42" s="43"/>
      <c r="FF42" s="43"/>
      <c r="FG42" s="43"/>
      <c r="FH42" s="43"/>
      <c r="FI42" s="43"/>
      <c r="FJ42" s="43"/>
      <c r="FK42" s="43"/>
      <c r="FL42" s="43"/>
      <c r="FM42" s="43"/>
      <c r="FN42" s="43"/>
      <c r="FO42" s="43"/>
      <c r="FP42" s="43"/>
      <c r="FQ42" s="43"/>
      <c r="FR42" s="43"/>
      <c r="FS42" s="43"/>
      <c r="FT42" s="43"/>
      <c r="FU42" s="43"/>
      <c r="FV42" s="43"/>
      <c r="FW42" s="43"/>
      <c r="FX42" s="43"/>
      <c r="FY42" s="43"/>
      <c r="FZ42" s="43"/>
      <c r="GA42" s="43"/>
      <c r="GB42" s="43"/>
      <c r="GC42" s="43"/>
      <c r="GD42" s="43"/>
      <c r="GE42" s="43"/>
      <c r="GF42" s="43"/>
      <c r="GG42" s="43"/>
      <c r="GH42" s="43"/>
      <c r="GI42" s="43"/>
      <c r="GJ42" s="43"/>
      <c r="GK42" s="43"/>
      <c r="GL42" s="43"/>
      <c r="GM42" s="43"/>
      <c r="GN42" s="43"/>
      <c r="GO42" s="43"/>
      <c r="GP42" s="43"/>
      <c r="GQ42" s="43"/>
      <c r="GR42" s="43"/>
      <c r="GS42" s="43"/>
      <c r="GT42" s="43"/>
      <c r="GU42" s="43"/>
      <c r="GV42" s="43"/>
      <c r="GW42" s="43"/>
      <c r="GX42" s="43"/>
      <c r="GY42" s="43"/>
      <c r="GZ42" s="43"/>
      <c r="HA42" s="43"/>
      <c r="HB42" s="43"/>
      <c r="HC42" s="43"/>
      <c r="HD42" s="43"/>
      <c r="HE42" s="43"/>
      <c r="HF42" s="43"/>
      <c r="HG42" s="43"/>
      <c r="HH42" s="43"/>
      <c r="HI42" s="43"/>
      <c r="HJ42" s="43"/>
      <c r="HK42" s="43"/>
      <c r="HL42" s="43"/>
      <c r="HM42" s="43"/>
      <c r="HN42" s="43"/>
      <c r="HO42" s="43"/>
      <c r="HP42" s="43"/>
      <c r="HQ42" s="43"/>
      <c r="HR42" s="43"/>
      <c r="HS42" s="43"/>
      <c r="HT42" s="43"/>
      <c r="HU42" s="43"/>
      <c r="HV42" s="43"/>
      <c r="HW42" s="43"/>
      <c r="HX42" s="43"/>
      <c r="HY42" s="43"/>
      <c r="HZ42" s="43"/>
      <c r="IA42" s="43"/>
      <c r="IB42" s="43"/>
      <c r="IC42" s="43"/>
      <c r="ID42" s="43"/>
      <c r="IE42" s="43"/>
    </row>
    <row r="43" spans="1:239" ht="18" customHeight="1" x14ac:dyDescent="0.2">
      <c r="A43" s="12" t="str">
        <f>IF(ISBLANK(B43)=FALSE,COUNT(A$9:A42)+1,"")</f>
        <v/>
      </c>
      <c r="B43" s="16"/>
      <c r="C43" s="16"/>
      <c r="D43" s="13"/>
      <c r="E43" s="8" t="str">
        <f t="shared" si="4"/>
        <v/>
      </c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71"/>
      <c r="V43" s="105" t="str">
        <f t="shared" si="3"/>
        <v/>
      </c>
      <c r="W43" s="105"/>
      <c r="X43" s="105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  <c r="CG43" s="43"/>
      <c r="CH43" s="43"/>
      <c r="CI43" s="43"/>
      <c r="CJ43" s="43"/>
      <c r="CK43" s="43"/>
      <c r="CL43" s="43"/>
      <c r="CM43" s="43"/>
      <c r="CN43" s="43"/>
      <c r="CO43" s="43"/>
      <c r="CP43" s="43"/>
      <c r="CQ43" s="43"/>
      <c r="CR43" s="43"/>
      <c r="CS43" s="43"/>
      <c r="CT43" s="43"/>
      <c r="CU43" s="43"/>
      <c r="CV43" s="43"/>
      <c r="CW43" s="43"/>
      <c r="CX43" s="43"/>
      <c r="CY43" s="43"/>
      <c r="CZ43" s="43"/>
      <c r="DA43" s="43"/>
      <c r="DB43" s="43"/>
      <c r="DC43" s="43"/>
      <c r="DD43" s="43"/>
      <c r="DE43" s="43"/>
      <c r="DF43" s="43"/>
      <c r="DG43" s="43"/>
      <c r="DH43" s="43"/>
      <c r="DI43" s="43"/>
      <c r="DJ43" s="43"/>
      <c r="DK43" s="43"/>
      <c r="DL43" s="43"/>
      <c r="DM43" s="43"/>
      <c r="DN43" s="43"/>
      <c r="DO43" s="43"/>
      <c r="DP43" s="43"/>
      <c r="DQ43" s="43"/>
      <c r="DR43" s="43"/>
      <c r="DS43" s="43"/>
      <c r="DT43" s="43"/>
      <c r="DU43" s="43"/>
      <c r="DV43" s="43"/>
      <c r="DW43" s="43"/>
      <c r="DX43" s="43"/>
      <c r="DY43" s="43"/>
      <c r="DZ43" s="43"/>
      <c r="EA43" s="43"/>
      <c r="EB43" s="43"/>
      <c r="EC43" s="43"/>
      <c r="ED43" s="43"/>
      <c r="EE43" s="43"/>
      <c r="EF43" s="43"/>
      <c r="EG43" s="43"/>
      <c r="EH43" s="43"/>
      <c r="EI43" s="43"/>
      <c r="EJ43" s="43"/>
      <c r="EK43" s="43"/>
      <c r="EL43" s="43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  <c r="FL43" s="43"/>
      <c r="FM43" s="43"/>
      <c r="FN43" s="43"/>
      <c r="FO43" s="43"/>
      <c r="FP43" s="43"/>
      <c r="FQ43" s="43"/>
      <c r="FR43" s="43"/>
      <c r="FS43" s="43"/>
      <c r="FT43" s="43"/>
      <c r="FU43" s="43"/>
      <c r="FV43" s="43"/>
      <c r="FW43" s="43"/>
      <c r="FX43" s="43"/>
      <c r="FY43" s="43"/>
      <c r="FZ43" s="43"/>
      <c r="GA43" s="43"/>
      <c r="GB43" s="43"/>
      <c r="GC43" s="43"/>
      <c r="GD43" s="43"/>
      <c r="GE43" s="43"/>
      <c r="GF43" s="43"/>
      <c r="GG43" s="43"/>
      <c r="GH43" s="43"/>
      <c r="GI43" s="43"/>
      <c r="GJ43" s="43"/>
      <c r="GK43" s="43"/>
      <c r="GL43" s="43"/>
      <c r="GM43" s="43"/>
      <c r="GN43" s="43"/>
      <c r="GO43" s="43"/>
      <c r="GP43" s="43"/>
      <c r="GQ43" s="43"/>
      <c r="GR43" s="43"/>
      <c r="GS43" s="43"/>
      <c r="GT43" s="43"/>
      <c r="GU43" s="43"/>
      <c r="GV43" s="43"/>
      <c r="GW43" s="43"/>
      <c r="GX43" s="43"/>
      <c r="GY43" s="43"/>
      <c r="GZ43" s="43"/>
      <c r="HA43" s="43"/>
      <c r="HB43" s="43"/>
      <c r="HC43" s="43"/>
      <c r="HD43" s="43"/>
      <c r="HE43" s="43"/>
      <c r="HF43" s="43"/>
      <c r="HG43" s="43"/>
      <c r="HH43" s="43"/>
      <c r="HI43" s="43"/>
      <c r="HJ43" s="43"/>
      <c r="HK43" s="43"/>
      <c r="HL43" s="43"/>
      <c r="HM43" s="43"/>
      <c r="HN43" s="43"/>
      <c r="HO43" s="43"/>
      <c r="HP43" s="43"/>
      <c r="HQ43" s="43"/>
      <c r="HR43" s="43"/>
      <c r="HS43" s="43"/>
      <c r="HT43" s="43"/>
      <c r="HU43" s="43"/>
      <c r="HV43" s="43"/>
      <c r="HW43" s="43"/>
      <c r="HX43" s="43"/>
      <c r="HY43" s="43"/>
      <c r="HZ43" s="43"/>
      <c r="IA43" s="43"/>
      <c r="IB43" s="43"/>
      <c r="IC43" s="43"/>
      <c r="ID43" s="43"/>
      <c r="IE43" s="43"/>
    </row>
    <row r="44" spans="1:239" ht="18" customHeight="1" x14ac:dyDescent="0.2">
      <c r="A44" s="12" t="str">
        <f>IF(ISBLANK(B44)=FALSE,COUNT(A$9:A43)+1,"")</f>
        <v/>
      </c>
      <c r="B44" s="16"/>
      <c r="C44" s="16"/>
      <c r="D44" s="13"/>
      <c r="E44" s="8" t="str">
        <f t="shared" si="4"/>
        <v/>
      </c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71"/>
      <c r="V44" s="105" t="str">
        <f t="shared" si="3"/>
        <v/>
      </c>
      <c r="W44" s="105"/>
      <c r="X44" s="105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  <c r="CG44" s="43"/>
      <c r="CH44" s="43"/>
      <c r="CI44" s="43"/>
      <c r="CJ44" s="43"/>
      <c r="CK44" s="43"/>
      <c r="CL44" s="43"/>
      <c r="CM44" s="43"/>
      <c r="CN44" s="43"/>
      <c r="CO44" s="43"/>
      <c r="CP44" s="43"/>
      <c r="CQ44" s="43"/>
      <c r="CR44" s="43"/>
      <c r="CS44" s="43"/>
      <c r="CT44" s="43"/>
      <c r="CU44" s="43"/>
      <c r="CV44" s="43"/>
      <c r="CW44" s="43"/>
      <c r="CX44" s="43"/>
      <c r="CY44" s="43"/>
      <c r="CZ44" s="43"/>
      <c r="DA44" s="43"/>
      <c r="DB44" s="43"/>
      <c r="DC44" s="43"/>
      <c r="DD44" s="43"/>
      <c r="DE44" s="43"/>
      <c r="DF44" s="43"/>
      <c r="DG44" s="43"/>
      <c r="DH44" s="43"/>
      <c r="DI44" s="43"/>
      <c r="DJ44" s="43"/>
      <c r="DK44" s="43"/>
      <c r="DL44" s="43"/>
      <c r="DM44" s="43"/>
      <c r="DN44" s="43"/>
      <c r="DO44" s="43"/>
      <c r="DP44" s="43"/>
      <c r="DQ44" s="43"/>
      <c r="DR44" s="43"/>
      <c r="DS44" s="43"/>
      <c r="DT44" s="43"/>
      <c r="DU44" s="43"/>
      <c r="DV44" s="43"/>
      <c r="DW44" s="43"/>
      <c r="DX44" s="43"/>
      <c r="DY44" s="43"/>
      <c r="DZ44" s="43"/>
      <c r="EA44" s="43"/>
      <c r="EB44" s="43"/>
      <c r="EC44" s="43"/>
      <c r="ED44" s="43"/>
      <c r="EE44" s="43"/>
      <c r="EF44" s="43"/>
      <c r="EG44" s="43"/>
      <c r="EH44" s="43"/>
      <c r="EI44" s="43"/>
      <c r="EJ44" s="43"/>
      <c r="EK44" s="43"/>
      <c r="EL44" s="43"/>
      <c r="EM44" s="43"/>
      <c r="EN44" s="43"/>
      <c r="EO44" s="43"/>
      <c r="EP44" s="43"/>
      <c r="EQ44" s="43"/>
      <c r="ER44" s="43"/>
      <c r="ES44" s="43"/>
      <c r="ET44" s="43"/>
      <c r="EU44" s="43"/>
      <c r="EV44" s="43"/>
      <c r="EW44" s="43"/>
      <c r="EX44" s="43"/>
      <c r="EY44" s="43"/>
      <c r="EZ44" s="43"/>
      <c r="FA44" s="43"/>
      <c r="FB44" s="43"/>
      <c r="FC44" s="43"/>
      <c r="FD44" s="43"/>
      <c r="FE44" s="43"/>
      <c r="FF44" s="43"/>
      <c r="FG44" s="43"/>
      <c r="FH44" s="43"/>
      <c r="FI44" s="43"/>
      <c r="FJ44" s="43"/>
      <c r="FK44" s="43"/>
      <c r="FL44" s="43"/>
      <c r="FM44" s="43"/>
      <c r="FN44" s="43"/>
      <c r="FO44" s="43"/>
      <c r="FP44" s="43"/>
      <c r="FQ44" s="43"/>
      <c r="FR44" s="43"/>
      <c r="FS44" s="43"/>
      <c r="FT44" s="43"/>
      <c r="FU44" s="43"/>
      <c r="FV44" s="43"/>
      <c r="FW44" s="43"/>
      <c r="FX44" s="43"/>
      <c r="FY44" s="43"/>
      <c r="FZ44" s="43"/>
      <c r="GA44" s="43"/>
      <c r="GB44" s="43"/>
      <c r="GC44" s="43"/>
      <c r="GD44" s="43"/>
      <c r="GE44" s="43"/>
      <c r="GF44" s="43"/>
      <c r="GG44" s="43"/>
      <c r="GH44" s="43"/>
      <c r="GI44" s="43"/>
      <c r="GJ44" s="43"/>
      <c r="GK44" s="43"/>
      <c r="GL44" s="43"/>
      <c r="GM44" s="43"/>
      <c r="GN44" s="43"/>
      <c r="GO44" s="43"/>
      <c r="GP44" s="43"/>
      <c r="GQ44" s="43"/>
      <c r="GR44" s="43"/>
      <c r="GS44" s="43"/>
      <c r="GT44" s="43"/>
      <c r="GU44" s="43"/>
      <c r="GV44" s="43"/>
      <c r="GW44" s="43"/>
      <c r="GX44" s="43"/>
      <c r="GY44" s="43"/>
      <c r="GZ44" s="43"/>
      <c r="HA44" s="43"/>
      <c r="HB44" s="43"/>
      <c r="HC44" s="43"/>
      <c r="HD44" s="43"/>
      <c r="HE44" s="43"/>
      <c r="HF44" s="43"/>
      <c r="HG44" s="43"/>
      <c r="HH44" s="43"/>
      <c r="HI44" s="43"/>
      <c r="HJ44" s="43"/>
      <c r="HK44" s="43"/>
      <c r="HL44" s="43"/>
      <c r="HM44" s="43"/>
      <c r="HN44" s="43"/>
      <c r="HO44" s="43"/>
      <c r="HP44" s="43"/>
      <c r="HQ44" s="43"/>
      <c r="HR44" s="43"/>
      <c r="HS44" s="43"/>
      <c r="HT44" s="43"/>
      <c r="HU44" s="43"/>
      <c r="HV44" s="43"/>
      <c r="HW44" s="43"/>
      <c r="HX44" s="43"/>
      <c r="HY44" s="43"/>
      <c r="HZ44" s="43"/>
      <c r="IA44" s="43"/>
      <c r="IB44" s="43"/>
      <c r="IC44" s="43"/>
      <c r="ID44" s="43"/>
      <c r="IE44" s="43"/>
    </row>
    <row r="45" spans="1:239" ht="18" customHeight="1" x14ac:dyDescent="0.2">
      <c r="A45" s="12" t="str">
        <f>IF(ISBLANK(B45)=FALSE,COUNT(A$9:A44)+1,"")</f>
        <v/>
      </c>
      <c r="B45" s="16"/>
      <c r="C45" s="16"/>
      <c r="D45" s="13"/>
      <c r="E45" s="8" t="str">
        <f t="shared" si="4"/>
        <v/>
      </c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71"/>
      <c r="V45" s="105" t="str">
        <f t="shared" si="3"/>
        <v/>
      </c>
      <c r="W45" s="105"/>
      <c r="X45" s="105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O45" s="43"/>
      <c r="AP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  <c r="CG45" s="43"/>
      <c r="CH45" s="43"/>
      <c r="CI45" s="43"/>
      <c r="CJ45" s="43"/>
      <c r="CK45" s="43"/>
      <c r="CL45" s="43"/>
      <c r="CM45" s="43"/>
      <c r="CN45" s="43"/>
      <c r="CO45" s="43"/>
      <c r="CP45" s="43"/>
      <c r="CQ45" s="43"/>
      <c r="CR45" s="43"/>
      <c r="CS45" s="43"/>
      <c r="CT45" s="43"/>
      <c r="CU45" s="43"/>
      <c r="CV45" s="43"/>
      <c r="CW45" s="43"/>
      <c r="CX45" s="43"/>
      <c r="CY45" s="43"/>
      <c r="CZ45" s="43"/>
      <c r="DA45" s="43"/>
      <c r="DB45" s="43"/>
      <c r="DC45" s="43"/>
      <c r="DD45" s="43"/>
      <c r="DE45" s="43"/>
      <c r="DF45" s="43"/>
      <c r="DG45" s="43"/>
      <c r="DH45" s="43"/>
      <c r="DI45" s="43"/>
      <c r="DJ45" s="43"/>
      <c r="DK45" s="43"/>
      <c r="DL45" s="43"/>
      <c r="DM45" s="43"/>
      <c r="DN45" s="43"/>
      <c r="DO45" s="43"/>
      <c r="DP45" s="43"/>
      <c r="DQ45" s="43"/>
      <c r="DR45" s="43"/>
      <c r="DS45" s="43"/>
      <c r="DT45" s="43"/>
      <c r="DU45" s="43"/>
      <c r="DV45" s="43"/>
      <c r="DW45" s="43"/>
      <c r="DX45" s="43"/>
      <c r="DY45" s="43"/>
      <c r="DZ45" s="43"/>
      <c r="EA45" s="43"/>
      <c r="EB45" s="43"/>
      <c r="EC45" s="43"/>
      <c r="ED45" s="43"/>
      <c r="EE45" s="43"/>
      <c r="EF45" s="43"/>
      <c r="EG45" s="43"/>
      <c r="EH45" s="43"/>
      <c r="EI45" s="43"/>
      <c r="EJ45" s="43"/>
      <c r="EK45" s="43"/>
      <c r="EL45" s="43"/>
      <c r="EM45" s="43"/>
      <c r="EN45" s="43"/>
      <c r="EO45" s="43"/>
      <c r="EP45" s="43"/>
      <c r="EQ45" s="43"/>
      <c r="ER45" s="43"/>
      <c r="ES45" s="43"/>
      <c r="ET45" s="43"/>
      <c r="EU45" s="43"/>
      <c r="EV45" s="43"/>
      <c r="EW45" s="43"/>
      <c r="EX45" s="43"/>
      <c r="EY45" s="43"/>
      <c r="EZ45" s="43"/>
      <c r="FA45" s="43"/>
      <c r="FB45" s="43"/>
      <c r="FC45" s="43"/>
      <c r="FD45" s="43"/>
      <c r="FE45" s="43"/>
      <c r="FF45" s="43"/>
      <c r="FG45" s="43"/>
      <c r="FH45" s="43"/>
      <c r="FI45" s="43"/>
      <c r="FJ45" s="43"/>
      <c r="FK45" s="43"/>
      <c r="FL45" s="43"/>
      <c r="FM45" s="43"/>
      <c r="FN45" s="43"/>
      <c r="FO45" s="43"/>
      <c r="FP45" s="43"/>
      <c r="FQ45" s="43"/>
      <c r="FR45" s="43"/>
      <c r="FS45" s="43"/>
      <c r="FT45" s="43"/>
      <c r="FU45" s="43"/>
      <c r="FV45" s="43"/>
      <c r="FW45" s="43"/>
      <c r="FX45" s="43"/>
      <c r="FY45" s="43"/>
      <c r="FZ45" s="43"/>
      <c r="GA45" s="43"/>
      <c r="GB45" s="43"/>
      <c r="GC45" s="43"/>
      <c r="GD45" s="43"/>
      <c r="GE45" s="43"/>
      <c r="GF45" s="43"/>
      <c r="GG45" s="43"/>
      <c r="GH45" s="43"/>
      <c r="GI45" s="43"/>
      <c r="GJ45" s="43"/>
      <c r="GK45" s="43"/>
      <c r="GL45" s="43"/>
      <c r="GM45" s="43"/>
      <c r="GN45" s="43"/>
      <c r="GO45" s="43"/>
      <c r="GP45" s="43"/>
      <c r="GQ45" s="43"/>
      <c r="GR45" s="43"/>
      <c r="GS45" s="43"/>
      <c r="GT45" s="43"/>
      <c r="GU45" s="43"/>
      <c r="GV45" s="43"/>
      <c r="GW45" s="43"/>
      <c r="GX45" s="43"/>
      <c r="GY45" s="43"/>
      <c r="GZ45" s="43"/>
      <c r="HA45" s="43"/>
      <c r="HB45" s="43"/>
      <c r="HC45" s="43"/>
      <c r="HD45" s="43"/>
      <c r="HE45" s="43"/>
      <c r="HF45" s="43"/>
      <c r="HG45" s="43"/>
      <c r="HH45" s="43"/>
      <c r="HI45" s="43"/>
      <c r="HJ45" s="43"/>
      <c r="HK45" s="43"/>
      <c r="HL45" s="43"/>
      <c r="HM45" s="43"/>
      <c r="HN45" s="43"/>
      <c r="HO45" s="43"/>
      <c r="HP45" s="43"/>
      <c r="HQ45" s="43"/>
      <c r="HR45" s="43"/>
      <c r="HS45" s="43"/>
      <c r="HT45" s="43"/>
      <c r="HU45" s="43"/>
      <c r="HV45" s="43"/>
      <c r="HW45" s="43"/>
      <c r="HX45" s="43"/>
      <c r="HY45" s="43"/>
      <c r="HZ45" s="43"/>
      <c r="IA45" s="43"/>
      <c r="IB45" s="43"/>
      <c r="IC45" s="43"/>
      <c r="ID45" s="43"/>
      <c r="IE45" s="43"/>
    </row>
    <row r="46" spans="1:239" ht="18" customHeight="1" x14ac:dyDescent="0.2">
      <c r="A46" s="12" t="str">
        <f>IF(ISBLANK(B46)=FALSE,COUNT(A$9:A45)+1,"")</f>
        <v/>
      </c>
      <c r="B46" s="16"/>
      <c r="C46" s="16"/>
      <c r="D46" s="13"/>
      <c r="E46" s="8" t="str">
        <f t="shared" si="4"/>
        <v/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71"/>
      <c r="V46" s="105" t="str">
        <f t="shared" si="3"/>
        <v/>
      </c>
      <c r="W46" s="105"/>
      <c r="X46" s="105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  <c r="CG46" s="43"/>
      <c r="CH46" s="43"/>
      <c r="CI46" s="43"/>
      <c r="CJ46" s="43"/>
      <c r="CK46" s="43"/>
      <c r="CL46" s="43"/>
      <c r="CM46" s="43"/>
      <c r="CN46" s="43"/>
      <c r="CO46" s="43"/>
      <c r="CP46" s="43"/>
      <c r="CQ46" s="43"/>
      <c r="CR46" s="43"/>
      <c r="CS46" s="43"/>
      <c r="CT46" s="43"/>
      <c r="CU46" s="43"/>
      <c r="CV46" s="43"/>
      <c r="CW46" s="43"/>
      <c r="CX46" s="43"/>
      <c r="CY46" s="43"/>
      <c r="CZ46" s="43"/>
      <c r="DA46" s="43"/>
      <c r="DB46" s="43"/>
      <c r="DC46" s="43"/>
      <c r="DD46" s="43"/>
      <c r="DE46" s="43"/>
      <c r="DF46" s="43"/>
      <c r="DG46" s="43"/>
      <c r="DH46" s="43"/>
      <c r="DI46" s="43"/>
      <c r="DJ46" s="43"/>
      <c r="DK46" s="43"/>
      <c r="DL46" s="43"/>
      <c r="DM46" s="43"/>
      <c r="DN46" s="43"/>
      <c r="DO46" s="43"/>
      <c r="DP46" s="43"/>
      <c r="DQ46" s="43"/>
      <c r="DR46" s="43"/>
      <c r="DS46" s="43"/>
      <c r="DT46" s="43"/>
      <c r="DU46" s="43"/>
      <c r="DV46" s="43"/>
      <c r="DW46" s="43"/>
      <c r="DX46" s="43"/>
      <c r="DY46" s="43"/>
      <c r="DZ46" s="43"/>
      <c r="EA46" s="43"/>
      <c r="EB46" s="43"/>
      <c r="EC46" s="43"/>
      <c r="ED46" s="43"/>
      <c r="EE46" s="43"/>
      <c r="EF46" s="43"/>
      <c r="EG46" s="43"/>
      <c r="EH46" s="43"/>
      <c r="EI46" s="43"/>
      <c r="EJ46" s="43"/>
      <c r="EK46" s="43"/>
      <c r="EL46" s="43"/>
      <c r="EM46" s="43"/>
      <c r="EN46" s="43"/>
      <c r="EO46" s="43"/>
      <c r="EP46" s="43"/>
      <c r="EQ46" s="43"/>
      <c r="ER46" s="43"/>
      <c r="ES46" s="43"/>
      <c r="ET46" s="43"/>
      <c r="EU46" s="43"/>
      <c r="EV46" s="43"/>
      <c r="EW46" s="43"/>
      <c r="EX46" s="43"/>
      <c r="EY46" s="43"/>
      <c r="EZ46" s="43"/>
      <c r="FA46" s="43"/>
      <c r="FB46" s="43"/>
      <c r="FC46" s="43"/>
      <c r="FD46" s="43"/>
      <c r="FE46" s="43"/>
      <c r="FF46" s="43"/>
      <c r="FG46" s="43"/>
      <c r="FH46" s="43"/>
      <c r="FI46" s="43"/>
      <c r="FJ46" s="43"/>
      <c r="FK46" s="43"/>
      <c r="FL46" s="43"/>
      <c r="FM46" s="43"/>
      <c r="FN46" s="43"/>
      <c r="FO46" s="43"/>
      <c r="FP46" s="43"/>
      <c r="FQ46" s="43"/>
      <c r="FR46" s="43"/>
      <c r="FS46" s="43"/>
      <c r="FT46" s="43"/>
      <c r="FU46" s="43"/>
      <c r="FV46" s="43"/>
      <c r="FW46" s="43"/>
      <c r="FX46" s="43"/>
      <c r="FY46" s="43"/>
      <c r="FZ46" s="43"/>
      <c r="GA46" s="43"/>
      <c r="GB46" s="43"/>
      <c r="GC46" s="43"/>
      <c r="GD46" s="43"/>
      <c r="GE46" s="43"/>
      <c r="GF46" s="43"/>
      <c r="GG46" s="43"/>
      <c r="GH46" s="43"/>
      <c r="GI46" s="43"/>
      <c r="GJ46" s="43"/>
      <c r="GK46" s="43"/>
      <c r="GL46" s="43"/>
      <c r="GM46" s="43"/>
      <c r="GN46" s="43"/>
      <c r="GO46" s="43"/>
      <c r="GP46" s="43"/>
      <c r="GQ46" s="43"/>
      <c r="GR46" s="43"/>
      <c r="GS46" s="43"/>
      <c r="GT46" s="43"/>
      <c r="GU46" s="43"/>
      <c r="GV46" s="43"/>
      <c r="GW46" s="43"/>
      <c r="GX46" s="43"/>
      <c r="GY46" s="43"/>
      <c r="GZ46" s="43"/>
      <c r="HA46" s="43"/>
      <c r="HB46" s="43"/>
      <c r="HC46" s="43"/>
      <c r="HD46" s="43"/>
      <c r="HE46" s="43"/>
      <c r="HF46" s="43"/>
      <c r="HG46" s="43"/>
      <c r="HH46" s="43"/>
      <c r="HI46" s="43"/>
      <c r="HJ46" s="43"/>
      <c r="HK46" s="43"/>
      <c r="HL46" s="43"/>
      <c r="HM46" s="43"/>
      <c r="HN46" s="43"/>
      <c r="HO46" s="43"/>
      <c r="HP46" s="43"/>
      <c r="HQ46" s="43"/>
      <c r="HR46" s="43"/>
      <c r="HS46" s="43"/>
      <c r="HT46" s="43"/>
      <c r="HU46" s="43"/>
      <c r="HV46" s="43"/>
      <c r="HW46" s="43"/>
      <c r="HX46" s="43"/>
      <c r="HY46" s="43"/>
      <c r="HZ46" s="43"/>
      <c r="IA46" s="43"/>
      <c r="IB46" s="43"/>
      <c r="IC46" s="43"/>
      <c r="ID46" s="43"/>
      <c r="IE46" s="43"/>
    </row>
    <row r="47" spans="1:239" ht="18" customHeight="1" x14ac:dyDescent="0.2">
      <c r="A47" s="12" t="str">
        <f>IF(ISBLANK(B47)=FALSE,COUNT(A$9:A46)+1,"")</f>
        <v/>
      </c>
      <c r="B47" s="16"/>
      <c r="C47" s="16"/>
      <c r="D47" s="13"/>
      <c r="E47" s="8" t="str">
        <f t="shared" si="4"/>
        <v/>
      </c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71"/>
      <c r="V47" s="105" t="str">
        <f t="shared" si="3"/>
        <v/>
      </c>
      <c r="W47" s="105"/>
      <c r="X47" s="105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  <c r="AK47" s="43"/>
      <c r="AL47" s="43"/>
      <c r="AM47" s="43"/>
      <c r="AN47" s="43"/>
      <c r="AO47" s="43"/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  <c r="CG47" s="43"/>
      <c r="CH47" s="43"/>
      <c r="CI47" s="43"/>
      <c r="CJ47" s="43"/>
      <c r="CK47" s="43"/>
      <c r="CL47" s="43"/>
      <c r="CM47" s="43"/>
      <c r="CN47" s="43"/>
      <c r="CO47" s="43"/>
      <c r="CP47" s="43"/>
      <c r="CQ47" s="43"/>
      <c r="CR47" s="43"/>
      <c r="CS47" s="43"/>
      <c r="CT47" s="43"/>
      <c r="CU47" s="43"/>
      <c r="CV47" s="43"/>
      <c r="CW47" s="43"/>
      <c r="CX47" s="43"/>
      <c r="CY47" s="43"/>
      <c r="CZ47" s="43"/>
      <c r="DA47" s="43"/>
      <c r="DB47" s="43"/>
      <c r="DC47" s="43"/>
      <c r="DD47" s="43"/>
      <c r="DE47" s="43"/>
      <c r="DF47" s="43"/>
      <c r="DG47" s="43"/>
      <c r="DH47" s="43"/>
      <c r="DI47" s="43"/>
      <c r="DJ47" s="43"/>
      <c r="DK47" s="43"/>
      <c r="DL47" s="43"/>
      <c r="DM47" s="43"/>
      <c r="DN47" s="43"/>
      <c r="DO47" s="43"/>
      <c r="DP47" s="43"/>
      <c r="DQ47" s="43"/>
      <c r="DR47" s="43"/>
      <c r="DS47" s="43"/>
      <c r="DT47" s="43"/>
      <c r="DU47" s="43"/>
      <c r="DV47" s="43"/>
      <c r="DW47" s="43"/>
      <c r="DX47" s="43"/>
      <c r="DY47" s="43"/>
      <c r="DZ47" s="43"/>
      <c r="EA47" s="43"/>
      <c r="EB47" s="43"/>
      <c r="EC47" s="43"/>
      <c r="ED47" s="43"/>
      <c r="EE47" s="43"/>
      <c r="EF47" s="43"/>
      <c r="EG47" s="43"/>
      <c r="EH47" s="43"/>
      <c r="EI47" s="43"/>
      <c r="EJ47" s="43"/>
      <c r="EK47" s="43"/>
      <c r="EL47" s="43"/>
      <c r="EM47" s="43"/>
      <c r="EN47" s="43"/>
      <c r="EO47" s="43"/>
      <c r="EP47" s="43"/>
      <c r="EQ47" s="43"/>
      <c r="ER47" s="43"/>
      <c r="ES47" s="43"/>
      <c r="ET47" s="43"/>
      <c r="EU47" s="43"/>
      <c r="EV47" s="43"/>
      <c r="EW47" s="43"/>
      <c r="EX47" s="43"/>
      <c r="EY47" s="43"/>
      <c r="EZ47" s="43"/>
      <c r="FA47" s="43"/>
      <c r="FB47" s="43"/>
      <c r="FC47" s="43"/>
      <c r="FD47" s="43"/>
      <c r="FE47" s="43"/>
      <c r="FF47" s="43"/>
      <c r="FG47" s="43"/>
      <c r="FH47" s="43"/>
      <c r="FI47" s="43"/>
      <c r="FJ47" s="43"/>
      <c r="FK47" s="43"/>
      <c r="FL47" s="43"/>
      <c r="FM47" s="43"/>
      <c r="FN47" s="43"/>
      <c r="FO47" s="43"/>
      <c r="FP47" s="43"/>
      <c r="FQ47" s="43"/>
      <c r="FR47" s="43"/>
      <c r="FS47" s="43"/>
      <c r="FT47" s="43"/>
      <c r="FU47" s="43"/>
      <c r="FV47" s="43"/>
      <c r="FW47" s="43"/>
      <c r="FX47" s="43"/>
      <c r="FY47" s="43"/>
      <c r="FZ47" s="43"/>
      <c r="GA47" s="43"/>
      <c r="GB47" s="43"/>
      <c r="GC47" s="43"/>
      <c r="GD47" s="43"/>
      <c r="GE47" s="43"/>
      <c r="GF47" s="43"/>
      <c r="GG47" s="43"/>
      <c r="GH47" s="43"/>
      <c r="GI47" s="43"/>
      <c r="GJ47" s="43"/>
      <c r="GK47" s="43"/>
      <c r="GL47" s="43"/>
      <c r="GM47" s="43"/>
      <c r="GN47" s="43"/>
      <c r="GO47" s="43"/>
      <c r="GP47" s="43"/>
      <c r="GQ47" s="43"/>
      <c r="GR47" s="43"/>
      <c r="GS47" s="43"/>
      <c r="GT47" s="43"/>
      <c r="GU47" s="43"/>
      <c r="GV47" s="43"/>
      <c r="GW47" s="43"/>
      <c r="GX47" s="43"/>
      <c r="GY47" s="43"/>
      <c r="GZ47" s="43"/>
      <c r="HA47" s="43"/>
      <c r="HB47" s="43"/>
      <c r="HC47" s="43"/>
      <c r="HD47" s="43"/>
      <c r="HE47" s="43"/>
      <c r="HF47" s="43"/>
      <c r="HG47" s="43"/>
      <c r="HH47" s="43"/>
      <c r="HI47" s="43"/>
      <c r="HJ47" s="43"/>
      <c r="HK47" s="43"/>
      <c r="HL47" s="43"/>
      <c r="HM47" s="43"/>
      <c r="HN47" s="43"/>
      <c r="HO47" s="43"/>
      <c r="HP47" s="43"/>
      <c r="HQ47" s="43"/>
      <c r="HR47" s="43"/>
      <c r="HS47" s="43"/>
      <c r="HT47" s="43"/>
      <c r="HU47" s="43"/>
      <c r="HV47" s="43"/>
      <c r="HW47" s="43"/>
      <c r="HX47" s="43"/>
      <c r="HY47" s="43"/>
      <c r="HZ47" s="43"/>
      <c r="IA47" s="43"/>
      <c r="IB47" s="43"/>
      <c r="IC47" s="43"/>
      <c r="ID47" s="43"/>
      <c r="IE47" s="43"/>
    </row>
    <row r="48" spans="1:239" ht="18" customHeight="1" x14ac:dyDescent="0.2">
      <c r="A48" s="12" t="str">
        <f>IF(ISBLANK(B48)=FALSE,COUNT(A$9:A47)+1,"")</f>
        <v/>
      </c>
      <c r="B48" s="16"/>
      <c r="C48" s="16"/>
      <c r="D48" s="13"/>
      <c r="E48" s="8" t="str">
        <f t="shared" si="4"/>
        <v/>
      </c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71"/>
      <c r="V48" s="105" t="str">
        <f t="shared" si="3"/>
        <v/>
      </c>
      <c r="W48" s="105"/>
      <c r="X48" s="105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  <c r="CG48" s="43"/>
      <c r="CH48" s="43"/>
      <c r="CI48" s="43"/>
      <c r="CJ48" s="43"/>
      <c r="CK48" s="43"/>
      <c r="CL48" s="43"/>
      <c r="CM48" s="43"/>
      <c r="CN48" s="43"/>
      <c r="CO48" s="43"/>
      <c r="CP48" s="43"/>
      <c r="CQ48" s="43"/>
      <c r="CR48" s="43"/>
      <c r="CS48" s="43"/>
      <c r="CT48" s="43"/>
      <c r="CU48" s="43"/>
      <c r="CV48" s="43"/>
      <c r="CW48" s="43"/>
      <c r="CX48" s="43"/>
      <c r="CY48" s="43"/>
      <c r="CZ48" s="43"/>
      <c r="DA48" s="43"/>
      <c r="DB48" s="43"/>
      <c r="DC48" s="43"/>
      <c r="DD48" s="43"/>
      <c r="DE48" s="43"/>
      <c r="DF48" s="43"/>
      <c r="DG48" s="43"/>
      <c r="DH48" s="43"/>
      <c r="DI48" s="43"/>
      <c r="DJ48" s="43"/>
      <c r="DK48" s="43"/>
      <c r="DL48" s="43"/>
      <c r="DM48" s="43"/>
      <c r="DN48" s="43"/>
      <c r="DO48" s="43"/>
      <c r="DP48" s="43"/>
      <c r="DQ48" s="43"/>
      <c r="DR48" s="43"/>
      <c r="DS48" s="43"/>
      <c r="DT48" s="43"/>
      <c r="DU48" s="43"/>
      <c r="DV48" s="43"/>
      <c r="DW48" s="43"/>
      <c r="DX48" s="43"/>
      <c r="DY48" s="43"/>
      <c r="DZ48" s="43"/>
      <c r="EA48" s="43"/>
      <c r="EB48" s="43"/>
      <c r="EC48" s="43"/>
      <c r="ED48" s="43"/>
      <c r="EE48" s="43"/>
      <c r="EF48" s="43"/>
      <c r="EG48" s="43"/>
      <c r="EH48" s="43"/>
      <c r="EI48" s="43"/>
      <c r="EJ48" s="43"/>
      <c r="EK48" s="43"/>
      <c r="EL48" s="43"/>
      <c r="EM48" s="43"/>
      <c r="EN48" s="43"/>
      <c r="EO48" s="43"/>
      <c r="EP48" s="43"/>
      <c r="EQ48" s="43"/>
      <c r="ER48" s="43"/>
      <c r="ES48" s="43"/>
      <c r="ET48" s="43"/>
      <c r="EU48" s="43"/>
      <c r="EV48" s="43"/>
      <c r="EW48" s="43"/>
      <c r="EX48" s="43"/>
      <c r="EY48" s="43"/>
      <c r="EZ48" s="43"/>
      <c r="FA48" s="43"/>
      <c r="FB48" s="43"/>
      <c r="FC48" s="43"/>
      <c r="FD48" s="43"/>
      <c r="FE48" s="43"/>
      <c r="FF48" s="43"/>
      <c r="FG48" s="43"/>
      <c r="FH48" s="43"/>
      <c r="FI48" s="43"/>
      <c r="FJ48" s="43"/>
      <c r="FK48" s="43"/>
      <c r="FL48" s="43"/>
      <c r="FM48" s="43"/>
      <c r="FN48" s="43"/>
      <c r="FO48" s="43"/>
      <c r="FP48" s="43"/>
      <c r="FQ48" s="43"/>
      <c r="FR48" s="43"/>
      <c r="FS48" s="43"/>
      <c r="FT48" s="43"/>
      <c r="FU48" s="43"/>
      <c r="FV48" s="43"/>
      <c r="FW48" s="43"/>
      <c r="FX48" s="43"/>
      <c r="FY48" s="43"/>
      <c r="FZ48" s="43"/>
      <c r="GA48" s="43"/>
      <c r="GB48" s="43"/>
      <c r="GC48" s="43"/>
      <c r="GD48" s="43"/>
      <c r="GE48" s="43"/>
      <c r="GF48" s="43"/>
      <c r="GG48" s="43"/>
      <c r="GH48" s="43"/>
      <c r="GI48" s="43"/>
      <c r="GJ48" s="43"/>
      <c r="GK48" s="43"/>
      <c r="GL48" s="43"/>
      <c r="GM48" s="43"/>
      <c r="GN48" s="43"/>
      <c r="GO48" s="43"/>
      <c r="GP48" s="43"/>
      <c r="GQ48" s="43"/>
      <c r="GR48" s="43"/>
      <c r="GS48" s="43"/>
      <c r="GT48" s="43"/>
      <c r="GU48" s="43"/>
      <c r="GV48" s="43"/>
      <c r="GW48" s="43"/>
      <c r="GX48" s="43"/>
      <c r="GY48" s="43"/>
      <c r="GZ48" s="43"/>
      <c r="HA48" s="43"/>
      <c r="HB48" s="43"/>
      <c r="HC48" s="43"/>
      <c r="HD48" s="43"/>
      <c r="HE48" s="43"/>
      <c r="HF48" s="43"/>
      <c r="HG48" s="43"/>
      <c r="HH48" s="43"/>
      <c r="HI48" s="43"/>
      <c r="HJ48" s="43"/>
      <c r="HK48" s="43"/>
      <c r="HL48" s="43"/>
      <c r="HM48" s="43"/>
      <c r="HN48" s="43"/>
      <c r="HO48" s="43"/>
      <c r="HP48" s="43"/>
      <c r="HQ48" s="43"/>
      <c r="HR48" s="43"/>
      <c r="HS48" s="43"/>
      <c r="HT48" s="43"/>
      <c r="HU48" s="43"/>
      <c r="HV48" s="43"/>
      <c r="HW48" s="43"/>
      <c r="HX48" s="43"/>
      <c r="HY48" s="43"/>
      <c r="HZ48" s="43"/>
      <c r="IA48" s="43"/>
      <c r="IB48" s="43"/>
      <c r="IC48" s="43"/>
      <c r="ID48" s="43"/>
      <c r="IE48" s="43"/>
    </row>
    <row r="49" spans="22:24" x14ac:dyDescent="0.2">
      <c r="V49" s="106"/>
      <c r="W49" s="106"/>
      <c r="X49" s="106"/>
    </row>
    <row r="50" spans="22:24" x14ac:dyDescent="0.2">
      <c r="V50" s="106">
        <f>COUNTIF(V9:V39,"ERROR")</f>
        <v>0</v>
      </c>
      <c r="W50" s="106"/>
      <c r="X50" s="106"/>
    </row>
    <row r="51" spans="22:24" x14ac:dyDescent="0.2">
      <c r="V51" s="106"/>
      <c r="W51" s="106"/>
      <c r="X51" s="106"/>
    </row>
    <row r="52" spans="22:24" x14ac:dyDescent="0.2">
      <c r="V52" s="106"/>
      <c r="W52" s="106"/>
      <c r="X52" s="106"/>
    </row>
  </sheetData>
  <sheetProtection algorithmName="SHA-512" hashValue="tCKwmMtyIjWUn4r0uK3IRxx1GOnETrU5U9+HmtQqatpcNKvFOwugWBX9JsAgqV1qwEWNxkr7uHSlHF7Qzl4BYw==" saltValue="1FlCtRehTZjgI6QrUBmUJw==" spinCount="100000" sheet="1" objects="1" scenarios="1"/>
  <dataConsolidate/>
  <mergeCells count="13">
    <mergeCell ref="A1:U1"/>
    <mergeCell ref="A2:U2"/>
    <mergeCell ref="A5:A7"/>
    <mergeCell ref="B5:B7"/>
    <mergeCell ref="C5:C7"/>
    <mergeCell ref="U5:U7"/>
    <mergeCell ref="D5:D7"/>
    <mergeCell ref="E5:E7"/>
    <mergeCell ref="A39:U39"/>
    <mergeCell ref="L5:P5"/>
    <mergeCell ref="Q5:T5"/>
    <mergeCell ref="F5:K5"/>
    <mergeCell ref="A4:U4"/>
  </mergeCells>
  <conditionalFormatting sqref="A9:D38 A40:U48 F9:U38">
    <cfRule type="expression" dxfId="0" priority="3">
      <formula>$V9="OKAY"</formula>
    </cfRule>
  </conditionalFormatting>
  <conditionalFormatting sqref="B9:D38 B40:D48 F40:U48 F9:U38">
    <cfRule type="expression" dxfId="12" priority="4">
      <formula>ISBLANK(B9)=FALSE</formula>
    </cfRule>
    <cfRule type="expression" dxfId="11" priority="137">
      <formula>($A8="")</formula>
    </cfRule>
  </conditionalFormatting>
  <conditionalFormatting sqref="B9:D38">
    <cfRule type="expression" dxfId="10" priority="6">
      <formula>$V9="ERROR"</formula>
    </cfRule>
  </conditionalFormatting>
  <conditionalFormatting sqref="B40:D480">
    <cfRule type="expression" dxfId="9" priority="8">
      <formula>$V40="ERROR"</formula>
    </cfRule>
  </conditionalFormatting>
  <conditionalFormatting sqref="F9:T38">
    <cfRule type="expression" dxfId="8" priority="1">
      <formula>AND(NOT(($A9="")),$V$39="ERROR")</formula>
    </cfRule>
    <cfRule type="expression" dxfId="7" priority="363">
      <formula>AND($V9="ERROR",COUNTA($F9:$T9)&lt;1)</formula>
    </cfRule>
  </conditionalFormatting>
  <conditionalFormatting sqref="E9:E38">
    <cfRule type="expression" dxfId="6" priority="365">
      <formula>AND($V9="ERROR",$E$9&lt;16)</formula>
    </cfRule>
  </conditionalFormatting>
  <conditionalFormatting sqref="F40:T48">
    <cfRule type="expression" dxfId="5" priority="366">
      <formula>AND($V38="ERROR",COUNTA($F38:$T38)&lt;1)</formula>
    </cfRule>
  </conditionalFormatting>
  <dataValidations count="2">
    <dataValidation type="list" allowBlank="1" showInputMessage="1" showErrorMessage="1" sqref="F40:T48">
      <formula1>"A,"</formula1>
    </dataValidation>
    <dataValidation type="list" allowBlank="1" showInputMessage="1" showErrorMessage="1" sqref="F9:T38">
      <formula1>"T,P,T/P"</formula1>
    </dataValidation>
  </dataValidations>
  <pageMargins left="0.75" right="0.75" top="1" bottom="1" header="0.5" footer="0.5"/>
  <pageSetup paperSize="9" scale="5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>
    <pageSetUpPr fitToPage="1"/>
  </sheetPr>
  <dimension ref="A1:E28"/>
  <sheetViews>
    <sheetView showGridLines="0" zoomScaleNormal="100" zoomScalePageLayoutView="80" workbookViewId="0">
      <selection activeCell="C6" sqref="C6"/>
    </sheetView>
  </sheetViews>
  <sheetFormatPr baseColWidth="10" defaultColWidth="9.875" defaultRowHeight="12.75" x14ac:dyDescent="0.2"/>
  <cols>
    <col min="1" max="1" width="40.625" style="28" customWidth="1"/>
    <col min="2" max="2" width="20.625" style="28" customWidth="1"/>
    <col min="3" max="3" width="45.625" style="28" customWidth="1"/>
    <col min="4" max="4" width="40.625" style="28" customWidth="1"/>
    <col min="5" max="5" width="16.125" style="28" customWidth="1"/>
    <col min="6" max="16384" width="9.875" style="28"/>
  </cols>
  <sheetData>
    <row r="1" spans="1:5" ht="30" customHeight="1" x14ac:dyDescent="0.2">
      <c r="A1" s="112"/>
      <c r="B1" s="112"/>
      <c r="C1" s="112"/>
      <c r="D1" s="112"/>
    </row>
    <row r="2" spans="1:5" s="30" customFormat="1" ht="30" customHeight="1" x14ac:dyDescent="0.2">
      <c r="A2" s="113" t="str">
        <f>'allg. Daten'!A2:D2</f>
        <v>Norddeutsche Meisterschaft Freestyle - 09.-11.10.2026</v>
      </c>
      <c r="B2" s="113"/>
      <c r="C2" s="113"/>
      <c r="D2" s="113"/>
      <c r="E2" s="29"/>
    </row>
    <row r="3" spans="1:5" s="32" customFormat="1" ht="30" customHeight="1" x14ac:dyDescent="0.2">
      <c r="A3" s="31"/>
      <c r="B3" s="31"/>
      <c r="C3" s="31"/>
      <c r="D3" s="31"/>
    </row>
    <row r="4" spans="1:5" ht="30" customHeight="1" x14ac:dyDescent="0.2">
      <c r="B4" s="114" t="s">
        <v>20</v>
      </c>
      <c r="C4" s="114"/>
    </row>
    <row r="5" spans="1:5" ht="20.100000000000001" customHeight="1" thickBot="1" x14ac:dyDescent="0.25">
      <c r="B5" s="33"/>
      <c r="C5" s="33"/>
    </row>
    <row r="6" spans="1:5" ht="20.100000000000001" customHeight="1" thickBot="1" x14ac:dyDescent="0.25">
      <c r="B6" s="34" t="s">
        <v>1</v>
      </c>
      <c r="C6" s="44" t="str">
        <f>IF('allg. Daten'!C6="","",'allg. Daten'!C6)</f>
        <v/>
      </c>
    </row>
    <row r="7" spans="1:5" ht="20.100000000000001" customHeight="1" thickBot="1" x14ac:dyDescent="0.25">
      <c r="B7" s="34" t="s">
        <v>2</v>
      </c>
      <c r="C7" s="44" t="str">
        <f>IF('allg. Daten'!C7="","",'allg. Daten'!C7)</f>
        <v/>
      </c>
    </row>
    <row r="8" spans="1:5" ht="20.100000000000001" customHeight="1" thickBot="1" x14ac:dyDescent="0.25">
      <c r="B8" s="34" t="s">
        <v>3</v>
      </c>
      <c r="C8" s="44" t="str">
        <f>IF('allg. Daten'!C8="","",'allg. Daten'!C8)</f>
        <v/>
      </c>
    </row>
    <row r="9" spans="1:5" ht="20.100000000000001" customHeight="1" thickBot="1" x14ac:dyDescent="0.25">
      <c r="B9" s="34" t="s">
        <v>4</v>
      </c>
      <c r="C9" s="44" t="str">
        <f>IF('allg. Daten'!C9="","",'allg. Daten'!C9)</f>
        <v/>
      </c>
    </row>
    <row r="10" spans="1:5" ht="20.100000000000001" customHeight="1" thickBot="1" x14ac:dyDescent="0.25">
      <c r="B10" s="34" t="s">
        <v>19</v>
      </c>
      <c r="C10" s="44" t="str">
        <f>IF('allg. Daten'!C10="","",'allg. Daten'!C10)</f>
        <v/>
      </c>
    </row>
    <row r="11" spans="1:5" ht="20.100000000000001" customHeight="1" thickBot="1" x14ac:dyDescent="0.25">
      <c r="B11" s="34" t="s">
        <v>5</v>
      </c>
      <c r="C11" s="44" t="str">
        <f>IF('allg. Daten'!C11="","",'allg. Daten'!C11)</f>
        <v/>
      </c>
    </row>
    <row r="12" spans="1:5" ht="20.100000000000001" customHeight="1" thickBot="1" x14ac:dyDescent="0.25">
      <c r="B12" s="33"/>
      <c r="C12" s="33"/>
    </row>
    <row r="13" spans="1:5" ht="20.100000000000001" customHeight="1" thickBot="1" x14ac:dyDescent="0.25">
      <c r="B13" s="154" t="str">
        <f>IF('Meldung Teilnehmer'!T58=0,"","Die Meldung enthält noch Fehler!")</f>
        <v/>
      </c>
      <c r="C13" s="155"/>
    </row>
    <row r="14" spans="1:5" ht="5.0999999999999996" customHeight="1" thickBot="1" x14ac:dyDescent="0.25">
      <c r="B14" s="60"/>
      <c r="C14" s="60"/>
    </row>
    <row r="15" spans="1:5" ht="20.100000000000001" customHeight="1" thickBot="1" x14ac:dyDescent="0.25">
      <c r="B15" s="154" t="str">
        <f>IF('Meldung Jury'!V50=0,"","Die Jury-Meldung enthält noch Fehler!")</f>
        <v/>
      </c>
      <c r="C15" s="155"/>
    </row>
    <row r="16" spans="1:5" ht="20.100000000000001" customHeight="1" x14ac:dyDescent="0.2">
      <c r="B16" s="156" t="str">
        <f>IF('Meldung Jury'!V39="ERROR","Es fehlen noch "&amp; ('Meldung Jury'!X6-'Meldung Jury'!X39) &amp;" Juryeinsätze, wodurch "&amp; 'Meldung Jury'!W39 &amp;" € zusätzliche Gebühren entstehen!","")</f>
        <v/>
      </c>
      <c r="C16" s="156"/>
    </row>
    <row r="17" spans="1:4" ht="20.100000000000001" customHeight="1" thickBot="1" x14ac:dyDescent="0.25">
      <c r="B17" s="35" t="s">
        <v>21</v>
      </c>
      <c r="C17" s="36"/>
    </row>
    <row r="18" spans="1:4" ht="20.100000000000001" customHeight="1" thickBot="1" x14ac:dyDescent="0.25">
      <c r="B18" s="45"/>
      <c r="C18" s="46" t="str">
        <f>IF(SUM('Meldung Teilnehmer'!Q7:Q56)=0,"",SUM('Meldung Teilnehmer'!Q7:Q56)+'Meldung Jury'!W39)</f>
        <v/>
      </c>
    </row>
    <row r="19" spans="1:4" ht="20.100000000000001" customHeight="1" x14ac:dyDescent="0.2">
      <c r="B19" s="35"/>
      <c r="C19" s="37"/>
    </row>
    <row r="20" spans="1:4" ht="20.100000000000001" customHeight="1" x14ac:dyDescent="0.25">
      <c r="B20" s="47" t="s">
        <v>15</v>
      </c>
      <c r="C20" s="33"/>
    </row>
    <row r="21" spans="1:4" ht="20.100000000000001" customHeight="1" x14ac:dyDescent="0.2">
      <c r="B21" s="48" t="s">
        <v>22</v>
      </c>
      <c r="C21" s="49" t="s">
        <v>87</v>
      </c>
    </row>
    <row r="22" spans="1:4" ht="20.100000000000001" customHeight="1" x14ac:dyDescent="0.2">
      <c r="B22" s="49" t="s">
        <v>16</v>
      </c>
      <c r="C22" s="49" t="s">
        <v>74</v>
      </c>
    </row>
    <row r="23" spans="1:4" ht="20.100000000000001" customHeight="1" x14ac:dyDescent="0.2">
      <c r="B23" s="49" t="s">
        <v>17</v>
      </c>
      <c r="C23" s="49" t="s">
        <v>75</v>
      </c>
    </row>
    <row r="24" spans="1:4" ht="20.100000000000001" customHeight="1" x14ac:dyDescent="0.2">
      <c r="B24" s="49" t="s">
        <v>18</v>
      </c>
      <c r="C24" s="49" t="s">
        <v>76</v>
      </c>
    </row>
    <row r="25" spans="1:4" ht="5.0999999999999996" customHeight="1" x14ac:dyDescent="0.2">
      <c r="B25" s="50"/>
      <c r="C25" s="81"/>
    </row>
    <row r="26" spans="1:4" ht="20.100000000000001" customHeight="1" x14ac:dyDescent="0.25">
      <c r="B26" s="49" t="s">
        <v>23</v>
      </c>
      <c r="C26" s="82" t="s">
        <v>88</v>
      </c>
    </row>
    <row r="27" spans="1:4" ht="5.0999999999999996" customHeight="1" x14ac:dyDescent="0.2">
      <c r="B27" s="49"/>
      <c r="C27" s="54"/>
    </row>
    <row r="28" spans="1:4" ht="20.100000000000001" customHeight="1" x14ac:dyDescent="0.2">
      <c r="A28" s="62"/>
      <c r="B28" s="153" t="s">
        <v>89</v>
      </c>
      <c r="C28" s="153"/>
      <c r="D28" s="62"/>
    </row>
  </sheetData>
  <sheetProtection algorithmName="SHA-512" hashValue="31fV9FbV+dUaIU0hYzi76J2Ag9fvpQdbl9zkmp3PyD6h+pIvEoHDUz7khezlIhyFlAsCN2L2X7H3yjqc0KNzvg==" saltValue="wWZAkIgNMpLUXOSmueDvvw==" spinCount="100000" sheet="1" objects="1" scenarios="1"/>
  <mergeCells count="7">
    <mergeCell ref="B28:C28"/>
    <mergeCell ref="A1:D1"/>
    <mergeCell ref="A2:D2"/>
    <mergeCell ref="B4:C4"/>
    <mergeCell ref="B13:C13"/>
    <mergeCell ref="B15:C15"/>
    <mergeCell ref="B16:C16"/>
  </mergeCells>
  <phoneticPr fontId="1" type="noConversion"/>
  <conditionalFormatting sqref="C6:C11">
    <cfRule type="expression" dxfId="4" priority="2">
      <formula>NOT(COUNTBLANK($C$6:$C$11)&gt;0)</formula>
    </cfRule>
  </conditionalFormatting>
  <conditionalFormatting sqref="B18:C18">
    <cfRule type="expression" dxfId="3" priority="1">
      <formula>NOT($C$18="")</formula>
    </cfRule>
  </conditionalFormatting>
  <pageMargins left="0.75" right="0.75" top="1" bottom="1" header="0.5" footer="0.5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2804207-00C8-4676-939E-5024F2E358D9}">
            <xm:f>'Meldung Teilnehmer'!$T$58=0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B13:C13</xm:sqref>
        </x14:conditionalFormatting>
        <x14:conditionalFormatting xmlns:xm="http://schemas.microsoft.com/office/excel/2006/main">
          <x14:cfRule type="expression" priority="4" id="{9785FE93-FCD7-4A55-9E36-0D74E698F8C7}">
            <xm:f>'Meldung Jury'!$V$50=0</xm:f>
            <x14:dxf>
              <fill>
                <patternFill>
                  <bgColor theme="0"/>
                </patternFill>
              </fill>
              <border>
                <left/>
                <right/>
                <top/>
                <bottom/>
                <vertical/>
                <horizontal/>
              </border>
            </x14:dxf>
          </x14:cfRule>
          <xm:sqref>B15:C15</xm:sqref>
        </x14:conditionalFormatting>
      </x14:conditionalFormattings>
    </ex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/>
  <dimension ref="A1:A53"/>
  <sheetViews>
    <sheetView zoomScale="102" workbookViewId="0"/>
  </sheetViews>
  <sheetFormatPr baseColWidth="10" defaultColWidth="10.75" defaultRowHeight="12.75" x14ac:dyDescent="0.2"/>
  <cols>
    <col min="1" max="1" width="172.25" style="111" customWidth="1"/>
    <col min="2" max="16384" width="10.75" style="52"/>
  </cols>
  <sheetData>
    <row r="1" spans="1:1" s="51" customFormat="1" ht="24.95" customHeight="1" x14ac:dyDescent="0.35">
      <c r="A1" s="109" t="str">
        <f>IF(NOT(ISBLANK('Meldung Teilnehmer'!B7)),'Meldung Teilnehmer'!B7&amp;";"&amp;'Meldung Teilnehmer'!C7&amp;";"&amp;'Meldung Teilnehmer'!D7&amp;";"&amp;TEXT('Meldung Teilnehmer'!E7,"JJJJ-MM-TT")&amp;";;"&amp;IF(ISBLANK('Meldung Teilnehmer'!R7),'allg. Daten'!C$6,'Meldung Teilnehmer'!R7)&amp;";EK;"&amp;'Meldung Teilnehmer'!G7&amp;";"&amp;'Meldung Teilnehmer'!H7&amp;";PK;"&amp;'Meldung Teilnehmer'!I7&amp;";"&amp;'Meldung Teilnehmer'!J7&amp;";KGK;"&amp;'Meldung Teilnehmer'!K7&amp;";"&amp;'Meldung Teilnehmer'!L7&amp;";"&amp;'Meldung Teilnehmer'!M7&amp;";GGK;"&amp;'Meldung Teilnehmer'!N7&amp;";"&amp;'Meldung Teilnehmer'!O7&amp;";"&amp;'Meldung Teilnehmer'!P7,"")</f>
        <v/>
      </c>
    </row>
    <row r="2" spans="1:1" s="51" customFormat="1" ht="24.95" customHeight="1" x14ac:dyDescent="0.35">
      <c r="A2" s="109" t="str">
        <f>IF(NOT(ISBLANK('Meldung Teilnehmer'!B8)),'Meldung Teilnehmer'!B8&amp;";"&amp;'Meldung Teilnehmer'!C8&amp;";"&amp;'Meldung Teilnehmer'!D8&amp;";"&amp;TEXT('Meldung Teilnehmer'!E8,"JJJJ-MM-TT")&amp;";;"&amp;IF(ISBLANK('Meldung Teilnehmer'!R8),'allg. Daten'!C$6,'Meldung Teilnehmer'!R8)&amp;";EK;"&amp;'Meldung Teilnehmer'!G8&amp;";"&amp;'Meldung Teilnehmer'!H8&amp;";PK;"&amp;'Meldung Teilnehmer'!I8&amp;";"&amp;'Meldung Teilnehmer'!J8&amp;";KGK;"&amp;'Meldung Teilnehmer'!K8&amp;";"&amp;'Meldung Teilnehmer'!L8&amp;";"&amp;'Meldung Teilnehmer'!M8&amp;";GGK;"&amp;'Meldung Teilnehmer'!N8&amp;";"&amp;'Meldung Teilnehmer'!O8&amp;";"&amp;'Meldung Teilnehmer'!P8,"")</f>
        <v/>
      </c>
    </row>
    <row r="3" spans="1:1" s="51" customFormat="1" ht="24.95" customHeight="1" x14ac:dyDescent="0.35">
      <c r="A3" s="109" t="str">
        <f>IF(NOT(ISBLANK('Meldung Teilnehmer'!B9)),'Meldung Teilnehmer'!B9&amp;";"&amp;'Meldung Teilnehmer'!C9&amp;";"&amp;'Meldung Teilnehmer'!D9&amp;";"&amp;TEXT('Meldung Teilnehmer'!E9,"JJJJ-MM-TT")&amp;";;"&amp;IF(ISBLANK('Meldung Teilnehmer'!R9),'allg. Daten'!C$6,'Meldung Teilnehmer'!R9)&amp;";EK;"&amp;'Meldung Teilnehmer'!G9&amp;";"&amp;'Meldung Teilnehmer'!H9&amp;";PK;"&amp;'Meldung Teilnehmer'!I9&amp;";"&amp;'Meldung Teilnehmer'!J9&amp;";KGK;"&amp;'Meldung Teilnehmer'!K9&amp;";"&amp;'Meldung Teilnehmer'!L9&amp;";"&amp;'Meldung Teilnehmer'!M9&amp;";GGK;"&amp;'Meldung Teilnehmer'!N9&amp;";"&amp;'Meldung Teilnehmer'!O9&amp;";"&amp;'Meldung Teilnehmer'!P9,"")</f>
        <v/>
      </c>
    </row>
    <row r="4" spans="1:1" s="51" customFormat="1" ht="24.95" customHeight="1" x14ac:dyDescent="0.35">
      <c r="A4" s="109" t="str">
        <f>IF(NOT(ISBLANK('Meldung Teilnehmer'!B10)),'Meldung Teilnehmer'!B10&amp;";"&amp;'Meldung Teilnehmer'!C10&amp;";"&amp;'Meldung Teilnehmer'!D10&amp;";"&amp;TEXT('Meldung Teilnehmer'!E10,"JJJJ-MM-TT")&amp;";;"&amp;IF(ISBLANK('Meldung Teilnehmer'!R10),'allg. Daten'!C$6,'Meldung Teilnehmer'!R10)&amp;";EK;"&amp;'Meldung Teilnehmer'!G10&amp;";"&amp;'Meldung Teilnehmer'!H10&amp;";PK;"&amp;'Meldung Teilnehmer'!I10&amp;";"&amp;'Meldung Teilnehmer'!J10&amp;";KGK;"&amp;'Meldung Teilnehmer'!K10&amp;";"&amp;'Meldung Teilnehmer'!L10&amp;";"&amp;'Meldung Teilnehmer'!M10&amp;";GGK;"&amp;'Meldung Teilnehmer'!N10&amp;";"&amp;'Meldung Teilnehmer'!O10&amp;";"&amp;'Meldung Teilnehmer'!P10,"")</f>
        <v/>
      </c>
    </row>
    <row r="5" spans="1:1" s="51" customFormat="1" ht="24.95" customHeight="1" x14ac:dyDescent="0.35">
      <c r="A5" s="109" t="str">
        <f>IF(NOT(ISBLANK('Meldung Teilnehmer'!B11)),'Meldung Teilnehmer'!B11&amp;";"&amp;'Meldung Teilnehmer'!C11&amp;";"&amp;'Meldung Teilnehmer'!D11&amp;";"&amp;TEXT('Meldung Teilnehmer'!E11,"JJJJ-MM-TT")&amp;";;"&amp;IF(ISBLANK('Meldung Teilnehmer'!R11),'allg. Daten'!C$6,'Meldung Teilnehmer'!R11)&amp;";EK;"&amp;'Meldung Teilnehmer'!G11&amp;";"&amp;'Meldung Teilnehmer'!H11&amp;";PK;"&amp;'Meldung Teilnehmer'!I11&amp;";"&amp;'Meldung Teilnehmer'!J11&amp;";KGK;"&amp;'Meldung Teilnehmer'!K11&amp;";"&amp;'Meldung Teilnehmer'!L11&amp;";"&amp;'Meldung Teilnehmer'!M11&amp;";GGK;"&amp;'Meldung Teilnehmer'!N11&amp;";"&amp;'Meldung Teilnehmer'!O11&amp;";"&amp;'Meldung Teilnehmer'!P11,"")</f>
        <v/>
      </c>
    </row>
    <row r="6" spans="1:1" s="51" customFormat="1" ht="24.95" customHeight="1" x14ac:dyDescent="0.35">
      <c r="A6" s="109" t="str">
        <f>IF(NOT(ISBLANK('Meldung Teilnehmer'!B12)),'Meldung Teilnehmer'!B12&amp;";"&amp;'Meldung Teilnehmer'!C12&amp;";"&amp;'Meldung Teilnehmer'!D12&amp;";"&amp;TEXT('Meldung Teilnehmer'!E12,"JJJJ-MM-TT")&amp;";;"&amp;IF(ISBLANK('Meldung Teilnehmer'!R12),'allg. Daten'!C$6,'Meldung Teilnehmer'!R12)&amp;";EK;"&amp;'Meldung Teilnehmer'!G12&amp;";"&amp;'Meldung Teilnehmer'!H12&amp;";PK;"&amp;'Meldung Teilnehmer'!I12&amp;";"&amp;'Meldung Teilnehmer'!J12&amp;";KGK;"&amp;'Meldung Teilnehmer'!K12&amp;";"&amp;'Meldung Teilnehmer'!L12&amp;";"&amp;'Meldung Teilnehmer'!M12&amp;";GGK;"&amp;'Meldung Teilnehmer'!N12&amp;";"&amp;'Meldung Teilnehmer'!O12&amp;";"&amp;'Meldung Teilnehmer'!P12,"")</f>
        <v/>
      </c>
    </row>
    <row r="7" spans="1:1" s="51" customFormat="1" ht="24.95" customHeight="1" x14ac:dyDescent="0.35">
      <c r="A7" s="109" t="str">
        <f>IF(NOT(ISBLANK('Meldung Teilnehmer'!B13)),'Meldung Teilnehmer'!B13&amp;";"&amp;'Meldung Teilnehmer'!C13&amp;";"&amp;'Meldung Teilnehmer'!D13&amp;";"&amp;TEXT('Meldung Teilnehmer'!E13,"JJJJ-MM-TT")&amp;";;"&amp;IF(ISBLANK('Meldung Teilnehmer'!R13),'allg. Daten'!C$6,'Meldung Teilnehmer'!R13)&amp;";EK;"&amp;'Meldung Teilnehmer'!G13&amp;";"&amp;'Meldung Teilnehmer'!H13&amp;";PK;"&amp;'Meldung Teilnehmer'!I13&amp;";"&amp;'Meldung Teilnehmer'!J13&amp;";KGK;"&amp;'Meldung Teilnehmer'!K13&amp;";"&amp;'Meldung Teilnehmer'!L13&amp;";"&amp;'Meldung Teilnehmer'!M13&amp;";GGK;"&amp;'Meldung Teilnehmer'!N13&amp;";"&amp;'Meldung Teilnehmer'!O13&amp;";"&amp;'Meldung Teilnehmer'!P13,"")</f>
        <v/>
      </c>
    </row>
    <row r="8" spans="1:1" s="51" customFormat="1" ht="24.95" customHeight="1" x14ac:dyDescent="0.35">
      <c r="A8" s="109" t="str">
        <f>IF(NOT(ISBLANK('Meldung Teilnehmer'!B14)),'Meldung Teilnehmer'!B14&amp;";"&amp;'Meldung Teilnehmer'!C14&amp;";"&amp;'Meldung Teilnehmer'!D14&amp;";"&amp;TEXT('Meldung Teilnehmer'!E14,"JJJJ-MM-TT")&amp;";;"&amp;IF(ISBLANK('Meldung Teilnehmer'!R14),'allg. Daten'!C$6,'Meldung Teilnehmer'!R14)&amp;";EK;"&amp;'Meldung Teilnehmer'!G14&amp;";"&amp;'Meldung Teilnehmer'!H14&amp;";PK;"&amp;'Meldung Teilnehmer'!I14&amp;";"&amp;'Meldung Teilnehmer'!J14&amp;";KGK;"&amp;'Meldung Teilnehmer'!K14&amp;";"&amp;'Meldung Teilnehmer'!L14&amp;";"&amp;'Meldung Teilnehmer'!M14&amp;";GGK;"&amp;'Meldung Teilnehmer'!N14&amp;";"&amp;'Meldung Teilnehmer'!O14&amp;";"&amp;'Meldung Teilnehmer'!P14,"")</f>
        <v/>
      </c>
    </row>
    <row r="9" spans="1:1" s="51" customFormat="1" ht="24.95" customHeight="1" x14ac:dyDescent="0.35">
      <c r="A9" s="109" t="str">
        <f>IF(NOT(ISBLANK('Meldung Teilnehmer'!B15)),'Meldung Teilnehmer'!B15&amp;";"&amp;'Meldung Teilnehmer'!C15&amp;";"&amp;'Meldung Teilnehmer'!D15&amp;";"&amp;TEXT('Meldung Teilnehmer'!E15,"JJJJ-MM-TT")&amp;";;"&amp;IF(ISBLANK('Meldung Teilnehmer'!R15),'allg. Daten'!C$6,'Meldung Teilnehmer'!R15)&amp;";EK;"&amp;'Meldung Teilnehmer'!G15&amp;";"&amp;'Meldung Teilnehmer'!H15&amp;";PK;"&amp;'Meldung Teilnehmer'!I15&amp;";"&amp;'Meldung Teilnehmer'!J15&amp;";KGK;"&amp;'Meldung Teilnehmer'!K15&amp;";"&amp;'Meldung Teilnehmer'!L15&amp;";"&amp;'Meldung Teilnehmer'!M15&amp;";GGK;"&amp;'Meldung Teilnehmer'!N15&amp;";"&amp;'Meldung Teilnehmer'!O15&amp;";"&amp;'Meldung Teilnehmer'!P15,"")</f>
        <v/>
      </c>
    </row>
    <row r="10" spans="1:1" s="51" customFormat="1" ht="24.95" customHeight="1" x14ac:dyDescent="0.35">
      <c r="A10" s="109" t="str">
        <f>IF(NOT(ISBLANK('Meldung Teilnehmer'!B16)),'Meldung Teilnehmer'!B16&amp;";"&amp;'Meldung Teilnehmer'!C16&amp;";"&amp;'Meldung Teilnehmer'!D16&amp;";"&amp;TEXT('Meldung Teilnehmer'!E16,"JJJJ-MM-TT")&amp;";;"&amp;IF(ISBLANK('Meldung Teilnehmer'!R16),'allg. Daten'!C$6,'Meldung Teilnehmer'!R16)&amp;";EK;"&amp;'Meldung Teilnehmer'!G16&amp;";"&amp;'Meldung Teilnehmer'!H16&amp;";PK;"&amp;'Meldung Teilnehmer'!I16&amp;";"&amp;'Meldung Teilnehmer'!J16&amp;";KGK;"&amp;'Meldung Teilnehmer'!K16&amp;";"&amp;'Meldung Teilnehmer'!L16&amp;";"&amp;'Meldung Teilnehmer'!M16&amp;";GGK;"&amp;'Meldung Teilnehmer'!N16&amp;";"&amp;'Meldung Teilnehmer'!O16&amp;";"&amp;'Meldung Teilnehmer'!P16,"")</f>
        <v/>
      </c>
    </row>
    <row r="11" spans="1:1" s="51" customFormat="1" ht="24.95" customHeight="1" x14ac:dyDescent="0.35">
      <c r="A11" s="109" t="str">
        <f>IF(NOT(ISBLANK('Meldung Teilnehmer'!B17)),'Meldung Teilnehmer'!B17&amp;";"&amp;'Meldung Teilnehmer'!C17&amp;";"&amp;'Meldung Teilnehmer'!D17&amp;";"&amp;TEXT('Meldung Teilnehmer'!E17,"JJJJ-MM-TT")&amp;";;"&amp;IF(ISBLANK('Meldung Teilnehmer'!R17),'allg. Daten'!C$6,'Meldung Teilnehmer'!R17)&amp;";EK;"&amp;'Meldung Teilnehmer'!G17&amp;";"&amp;'Meldung Teilnehmer'!H17&amp;";PK;"&amp;'Meldung Teilnehmer'!I17&amp;";"&amp;'Meldung Teilnehmer'!J17&amp;";KGK;"&amp;'Meldung Teilnehmer'!K17&amp;";"&amp;'Meldung Teilnehmer'!L17&amp;";"&amp;'Meldung Teilnehmer'!M17&amp;";GGK;"&amp;'Meldung Teilnehmer'!N17&amp;";"&amp;'Meldung Teilnehmer'!O17&amp;";"&amp;'Meldung Teilnehmer'!P17,"")</f>
        <v/>
      </c>
    </row>
    <row r="12" spans="1:1" s="51" customFormat="1" ht="24.95" customHeight="1" x14ac:dyDescent="0.35">
      <c r="A12" s="109" t="str">
        <f>IF(NOT(ISBLANK('Meldung Teilnehmer'!B18)),'Meldung Teilnehmer'!B18&amp;";"&amp;'Meldung Teilnehmer'!C18&amp;";"&amp;'Meldung Teilnehmer'!D18&amp;";"&amp;TEXT('Meldung Teilnehmer'!E18,"JJJJ-MM-TT")&amp;";;"&amp;IF(ISBLANK('Meldung Teilnehmer'!R18),'allg. Daten'!C$6,'Meldung Teilnehmer'!R18)&amp;";EK;"&amp;'Meldung Teilnehmer'!G18&amp;";"&amp;'Meldung Teilnehmer'!H18&amp;";PK;"&amp;'Meldung Teilnehmer'!I18&amp;";"&amp;'Meldung Teilnehmer'!J18&amp;";KGK;"&amp;'Meldung Teilnehmer'!K18&amp;";"&amp;'Meldung Teilnehmer'!L18&amp;";"&amp;'Meldung Teilnehmer'!M18&amp;";GGK;"&amp;'Meldung Teilnehmer'!N18&amp;";"&amp;'Meldung Teilnehmer'!O18&amp;";"&amp;'Meldung Teilnehmer'!P18,"")</f>
        <v/>
      </c>
    </row>
    <row r="13" spans="1:1" s="51" customFormat="1" ht="24.95" customHeight="1" x14ac:dyDescent="0.35">
      <c r="A13" s="109" t="str">
        <f>IF(NOT(ISBLANK('Meldung Teilnehmer'!B19)),'Meldung Teilnehmer'!B19&amp;";"&amp;'Meldung Teilnehmer'!C19&amp;";"&amp;'Meldung Teilnehmer'!D19&amp;";"&amp;TEXT('Meldung Teilnehmer'!E19,"JJJJ-MM-TT")&amp;";;"&amp;IF(ISBLANK('Meldung Teilnehmer'!R19),'allg. Daten'!C$6,'Meldung Teilnehmer'!R19)&amp;";EK;"&amp;'Meldung Teilnehmer'!G19&amp;";"&amp;'Meldung Teilnehmer'!H19&amp;";PK;"&amp;'Meldung Teilnehmer'!I19&amp;";"&amp;'Meldung Teilnehmer'!J19&amp;";KGK;"&amp;'Meldung Teilnehmer'!K19&amp;";"&amp;'Meldung Teilnehmer'!L19&amp;";"&amp;'Meldung Teilnehmer'!M19&amp;";GGK;"&amp;'Meldung Teilnehmer'!N19&amp;";"&amp;'Meldung Teilnehmer'!O19&amp;";"&amp;'Meldung Teilnehmer'!P19,"")</f>
        <v/>
      </c>
    </row>
    <row r="14" spans="1:1" s="51" customFormat="1" ht="24.95" customHeight="1" x14ac:dyDescent="0.35">
      <c r="A14" s="109" t="str">
        <f>IF(NOT(ISBLANK('Meldung Teilnehmer'!B20)),'Meldung Teilnehmer'!B20&amp;";"&amp;'Meldung Teilnehmer'!C20&amp;";"&amp;'Meldung Teilnehmer'!D20&amp;";"&amp;TEXT('Meldung Teilnehmer'!E20,"JJJJ-MM-TT")&amp;";;"&amp;IF(ISBLANK('Meldung Teilnehmer'!R20),'allg. Daten'!C$6,'Meldung Teilnehmer'!R20)&amp;";EK;"&amp;'Meldung Teilnehmer'!G20&amp;";"&amp;'Meldung Teilnehmer'!H20&amp;";PK;"&amp;'Meldung Teilnehmer'!I20&amp;";"&amp;'Meldung Teilnehmer'!J20&amp;";KGK;"&amp;'Meldung Teilnehmer'!K20&amp;";"&amp;'Meldung Teilnehmer'!L20&amp;";"&amp;'Meldung Teilnehmer'!M20&amp;";GGK;"&amp;'Meldung Teilnehmer'!N20&amp;";"&amp;'Meldung Teilnehmer'!O20&amp;";"&amp;'Meldung Teilnehmer'!P20,"")</f>
        <v/>
      </c>
    </row>
    <row r="15" spans="1:1" s="51" customFormat="1" ht="24.95" customHeight="1" x14ac:dyDescent="0.35">
      <c r="A15" s="109" t="str">
        <f>IF(NOT(ISBLANK('Meldung Teilnehmer'!B21)),'Meldung Teilnehmer'!B21&amp;";"&amp;'Meldung Teilnehmer'!C21&amp;";"&amp;'Meldung Teilnehmer'!D21&amp;";"&amp;TEXT('Meldung Teilnehmer'!E21,"JJJJ-MM-TT")&amp;";;"&amp;IF(ISBLANK('Meldung Teilnehmer'!R21),'allg. Daten'!C$6,'Meldung Teilnehmer'!R21)&amp;";EK;"&amp;'Meldung Teilnehmer'!G21&amp;";"&amp;'Meldung Teilnehmer'!H21&amp;";PK;"&amp;'Meldung Teilnehmer'!I21&amp;";"&amp;'Meldung Teilnehmer'!J21&amp;";KGK;"&amp;'Meldung Teilnehmer'!K21&amp;";"&amp;'Meldung Teilnehmer'!L21&amp;";"&amp;'Meldung Teilnehmer'!M21&amp;";GGK;"&amp;'Meldung Teilnehmer'!N21&amp;";"&amp;'Meldung Teilnehmer'!O21&amp;";"&amp;'Meldung Teilnehmer'!P21,"")</f>
        <v/>
      </c>
    </row>
    <row r="16" spans="1:1" s="51" customFormat="1" ht="24.95" customHeight="1" x14ac:dyDescent="0.35">
      <c r="A16" s="109" t="str">
        <f>IF(NOT(ISBLANK('Meldung Teilnehmer'!B22)),'Meldung Teilnehmer'!B22&amp;";"&amp;'Meldung Teilnehmer'!C22&amp;";"&amp;'Meldung Teilnehmer'!D22&amp;";"&amp;TEXT('Meldung Teilnehmer'!E22,"JJJJ-MM-TT")&amp;";;"&amp;IF(ISBLANK('Meldung Teilnehmer'!R22),'allg. Daten'!C$6,'Meldung Teilnehmer'!R22)&amp;";EK;"&amp;'Meldung Teilnehmer'!G22&amp;";"&amp;'Meldung Teilnehmer'!H22&amp;";PK;"&amp;'Meldung Teilnehmer'!I22&amp;";"&amp;'Meldung Teilnehmer'!J22&amp;";KGK;"&amp;'Meldung Teilnehmer'!K22&amp;";"&amp;'Meldung Teilnehmer'!L22&amp;";"&amp;'Meldung Teilnehmer'!M22&amp;";GGK;"&amp;'Meldung Teilnehmer'!N22&amp;";"&amp;'Meldung Teilnehmer'!O22&amp;";"&amp;'Meldung Teilnehmer'!P22,"")</f>
        <v/>
      </c>
    </row>
    <row r="17" spans="1:1" s="51" customFormat="1" ht="24.95" customHeight="1" x14ac:dyDescent="0.35">
      <c r="A17" s="109" t="str">
        <f>IF(NOT(ISBLANK('Meldung Teilnehmer'!B23)),'Meldung Teilnehmer'!B23&amp;";"&amp;'Meldung Teilnehmer'!C23&amp;";"&amp;'Meldung Teilnehmer'!D23&amp;";"&amp;TEXT('Meldung Teilnehmer'!E23,"JJJJ-MM-TT")&amp;";;"&amp;IF(ISBLANK('Meldung Teilnehmer'!R23),'allg. Daten'!C$6,'Meldung Teilnehmer'!R23)&amp;";EK;"&amp;'Meldung Teilnehmer'!G23&amp;";"&amp;'Meldung Teilnehmer'!H23&amp;";PK;"&amp;'Meldung Teilnehmer'!I23&amp;";"&amp;'Meldung Teilnehmer'!J23&amp;";KGK;"&amp;'Meldung Teilnehmer'!K23&amp;";"&amp;'Meldung Teilnehmer'!L23&amp;";"&amp;'Meldung Teilnehmer'!M23&amp;";GGK;"&amp;'Meldung Teilnehmer'!N23&amp;";"&amp;'Meldung Teilnehmer'!O23&amp;";"&amp;'Meldung Teilnehmer'!P23,"")</f>
        <v/>
      </c>
    </row>
    <row r="18" spans="1:1" s="51" customFormat="1" ht="24.95" customHeight="1" x14ac:dyDescent="0.35">
      <c r="A18" s="109" t="str">
        <f>IF(NOT(ISBLANK('Meldung Teilnehmer'!B24)),'Meldung Teilnehmer'!B24&amp;";"&amp;'Meldung Teilnehmer'!C24&amp;";"&amp;'Meldung Teilnehmer'!D24&amp;";"&amp;TEXT('Meldung Teilnehmer'!E24,"JJJJ-MM-TT")&amp;";;"&amp;IF(ISBLANK('Meldung Teilnehmer'!R24),'allg. Daten'!C$6,'Meldung Teilnehmer'!R24)&amp;";EK;"&amp;'Meldung Teilnehmer'!G24&amp;";"&amp;'Meldung Teilnehmer'!H24&amp;";PK;"&amp;'Meldung Teilnehmer'!I24&amp;";"&amp;'Meldung Teilnehmer'!J24&amp;";KGK;"&amp;'Meldung Teilnehmer'!K24&amp;";"&amp;'Meldung Teilnehmer'!L24&amp;";"&amp;'Meldung Teilnehmer'!M24&amp;";GGK;"&amp;'Meldung Teilnehmer'!N24&amp;";"&amp;'Meldung Teilnehmer'!O24&amp;";"&amp;'Meldung Teilnehmer'!P24,"")</f>
        <v/>
      </c>
    </row>
    <row r="19" spans="1:1" s="51" customFormat="1" ht="24.95" customHeight="1" x14ac:dyDescent="0.35">
      <c r="A19" s="109" t="str">
        <f>IF(NOT(ISBLANK('Meldung Teilnehmer'!B25)),'Meldung Teilnehmer'!B25&amp;";"&amp;'Meldung Teilnehmer'!C25&amp;";"&amp;'Meldung Teilnehmer'!D25&amp;";"&amp;TEXT('Meldung Teilnehmer'!E25,"JJJJ-MM-TT")&amp;";;"&amp;IF(ISBLANK('Meldung Teilnehmer'!R25),'allg. Daten'!C$6,'Meldung Teilnehmer'!R25)&amp;";EK;"&amp;'Meldung Teilnehmer'!G25&amp;";"&amp;'Meldung Teilnehmer'!H25&amp;";PK;"&amp;'Meldung Teilnehmer'!I25&amp;";"&amp;'Meldung Teilnehmer'!J25&amp;";KGK;"&amp;'Meldung Teilnehmer'!K25&amp;";"&amp;'Meldung Teilnehmer'!L25&amp;";"&amp;'Meldung Teilnehmer'!M25&amp;";GGK;"&amp;'Meldung Teilnehmer'!N25&amp;";"&amp;'Meldung Teilnehmer'!O25&amp;";"&amp;'Meldung Teilnehmer'!P25,"")</f>
        <v/>
      </c>
    </row>
    <row r="20" spans="1:1" s="51" customFormat="1" ht="24.95" customHeight="1" x14ac:dyDescent="0.35">
      <c r="A20" s="109" t="str">
        <f>IF(NOT(ISBLANK('Meldung Teilnehmer'!B26)),'Meldung Teilnehmer'!B26&amp;";"&amp;'Meldung Teilnehmer'!C26&amp;";"&amp;'Meldung Teilnehmer'!D26&amp;";"&amp;TEXT('Meldung Teilnehmer'!E26,"JJJJ-MM-TT")&amp;";;"&amp;IF(ISBLANK('Meldung Teilnehmer'!R26),'allg. Daten'!C$6,'Meldung Teilnehmer'!R26)&amp;";EK;"&amp;'Meldung Teilnehmer'!G26&amp;";"&amp;'Meldung Teilnehmer'!H26&amp;";PK;"&amp;'Meldung Teilnehmer'!I26&amp;";"&amp;'Meldung Teilnehmer'!J26&amp;";KGK;"&amp;'Meldung Teilnehmer'!K26&amp;";"&amp;'Meldung Teilnehmer'!L26&amp;";"&amp;'Meldung Teilnehmer'!M26&amp;";GGK;"&amp;'Meldung Teilnehmer'!N26&amp;";"&amp;'Meldung Teilnehmer'!O26&amp;";"&amp;'Meldung Teilnehmer'!P26,"")</f>
        <v/>
      </c>
    </row>
    <row r="21" spans="1:1" s="51" customFormat="1" ht="24.95" customHeight="1" x14ac:dyDescent="0.35">
      <c r="A21" s="109" t="str">
        <f>IF(NOT(ISBLANK('Meldung Teilnehmer'!B27)),'Meldung Teilnehmer'!B27&amp;";"&amp;'Meldung Teilnehmer'!C27&amp;";"&amp;'Meldung Teilnehmer'!D27&amp;";"&amp;TEXT('Meldung Teilnehmer'!E27,"JJJJ-MM-TT")&amp;";;"&amp;IF(ISBLANK('Meldung Teilnehmer'!R27),'allg. Daten'!C$6,'Meldung Teilnehmer'!R27)&amp;";EK;"&amp;'Meldung Teilnehmer'!G27&amp;";"&amp;'Meldung Teilnehmer'!H27&amp;";PK;"&amp;'Meldung Teilnehmer'!I27&amp;";"&amp;'Meldung Teilnehmer'!J27&amp;";KGK;"&amp;'Meldung Teilnehmer'!K27&amp;";"&amp;'Meldung Teilnehmer'!L27&amp;";"&amp;'Meldung Teilnehmer'!M27&amp;";GGK;"&amp;'Meldung Teilnehmer'!N27&amp;";"&amp;'Meldung Teilnehmer'!O27&amp;";"&amp;'Meldung Teilnehmer'!P27,"")</f>
        <v/>
      </c>
    </row>
    <row r="22" spans="1:1" s="51" customFormat="1" ht="24.95" customHeight="1" x14ac:dyDescent="0.35">
      <c r="A22" s="109" t="str">
        <f>IF(NOT(ISBLANK('Meldung Teilnehmer'!B28)),'Meldung Teilnehmer'!B28&amp;";"&amp;'Meldung Teilnehmer'!C28&amp;";"&amp;'Meldung Teilnehmer'!D28&amp;";"&amp;TEXT('Meldung Teilnehmer'!E28,"JJJJ-MM-TT")&amp;";;"&amp;IF(ISBLANK('Meldung Teilnehmer'!R28),'allg. Daten'!C$6,'Meldung Teilnehmer'!R28)&amp;";EK;"&amp;'Meldung Teilnehmer'!G28&amp;";"&amp;'Meldung Teilnehmer'!H28&amp;";PK;"&amp;'Meldung Teilnehmer'!I28&amp;";"&amp;'Meldung Teilnehmer'!J28&amp;";KGK;"&amp;'Meldung Teilnehmer'!K28&amp;";"&amp;'Meldung Teilnehmer'!L28&amp;";"&amp;'Meldung Teilnehmer'!M28&amp;";GGK;"&amp;'Meldung Teilnehmer'!N28&amp;";"&amp;'Meldung Teilnehmer'!O28&amp;";"&amp;'Meldung Teilnehmer'!P28,"")</f>
        <v/>
      </c>
    </row>
    <row r="23" spans="1:1" s="51" customFormat="1" ht="24.95" customHeight="1" x14ac:dyDescent="0.35">
      <c r="A23" s="109" t="str">
        <f>IF(NOT(ISBLANK('Meldung Teilnehmer'!B29)),'Meldung Teilnehmer'!B29&amp;";"&amp;'Meldung Teilnehmer'!C29&amp;";"&amp;'Meldung Teilnehmer'!D29&amp;";"&amp;TEXT('Meldung Teilnehmer'!E29,"JJJJ-MM-TT")&amp;";;"&amp;IF(ISBLANK('Meldung Teilnehmer'!R29),'allg. Daten'!C$6,'Meldung Teilnehmer'!R29)&amp;";EK;"&amp;'Meldung Teilnehmer'!G29&amp;";"&amp;'Meldung Teilnehmer'!H29&amp;";PK;"&amp;'Meldung Teilnehmer'!I29&amp;";"&amp;'Meldung Teilnehmer'!J29&amp;";KGK;"&amp;'Meldung Teilnehmer'!K29&amp;";"&amp;'Meldung Teilnehmer'!L29&amp;";"&amp;'Meldung Teilnehmer'!M29&amp;";GGK;"&amp;'Meldung Teilnehmer'!N29&amp;";"&amp;'Meldung Teilnehmer'!O29&amp;";"&amp;'Meldung Teilnehmer'!P29,"")</f>
        <v/>
      </c>
    </row>
    <row r="24" spans="1:1" s="51" customFormat="1" ht="24.95" customHeight="1" x14ac:dyDescent="0.35">
      <c r="A24" s="109" t="str">
        <f>IF(NOT(ISBLANK('Meldung Teilnehmer'!B30)),'Meldung Teilnehmer'!B30&amp;";"&amp;'Meldung Teilnehmer'!C30&amp;";"&amp;'Meldung Teilnehmer'!D30&amp;";"&amp;TEXT('Meldung Teilnehmer'!E30,"JJJJ-MM-TT")&amp;";;"&amp;IF(ISBLANK('Meldung Teilnehmer'!R30),'allg. Daten'!C$6,'Meldung Teilnehmer'!R30)&amp;";EK;"&amp;'Meldung Teilnehmer'!G30&amp;";"&amp;'Meldung Teilnehmer'!H30&amp;";PK;"&amp;'Meldung Teilnehmer'!I30&amp;";"&amp;'Meldung Teilnehmer'!J30&amp;";KGK;"&amp;'Meldung Teilnehmer'!K30&amp;";"&amp;'Meldung Teilnehmer'!L30&amp;";"&amp;'Meldung Teilnehmer'!M30&amp;";GGK;"&amp;'Meldung Teilnehmer'!N30&amp;";"&amp;'Meldung Teilnehmer'!O30&amp;";"&amp;'Meldung Teilnehmer'!P30,"")</f>
        <v/>
      </c>
    </row>
    <row r="25" spans="1:1" s="51" customFormat="1" ht="24.95" customHeight="1" x14ac:dyDescent="0.35">
      <c r="A25" s="109" t="str">
        <f>IF(NOT(ISBLANK('Meldung Teilnehmer'!B31)),'Meldung Teilnehmer'!B31&amp;";"&amp;'Meldung Teilnehmer'!C31&amp;";"&amp;'Meldung Teilnehmer'!D31&amp;";"&amp;TEXT('Meldung Teilnehmer'!E31,"JJJJ-MM-TT")&amp;";;"&amp;IF(ISBLANK('Meldung Teilnehmer'!R31),'allg. Daten'!C$6,'Meldung Teilnehmer'!R31)&amp;";EK;"&amp;'Meldung Teilnehmer'!G31&amp;";"&amp;'Meldung Teilnehmer'!H31&amp;";PK;"&amp;'Meldung Teilnehmer'!I31&amp;";"&amp;'Meldung Teilnehmer'!J31&amp;";KGK;"&amp;'Meldung Teilnehmer'!K31&amp;";"&amp;'Meldung Teilnehmer'!L31&amp;";"&amp;'Meldung Teilnehmer'!M31&amp;";GGK;"&amp;'Meldung Teilnehmer'!N31&amp;";"&amp;'Meldung Teilnehmer'!O31&amp;";"&amp;'Meldung Teilnehmer'!P31,"")</f>
        <v/>
      </c>
    </row>
    <row r="26" spans="1:1" s="51" customFormat="1" ht="24.95" customHeight="1" x14ac:dyDescent="0.35">
      <c r="A26" s="109" t="str">
        <f>IF(NOT(ISBLANK('Meldung Teilnehmer'!B32)),'Meldung Teilnehmer'!B32&amp;";"&amp;'Meldung Teilnehmer'!C32&amp;";"&amp;'Meldung Teilnehmer'!D32&amp;";"&amp;TEXT('Meldung Teilnehmer'!E32,"JJJJ-MM-TT")&amp;";;"&amp;IF(ISBLANK('Meldung Teilnehmer'!R32),'allg. Daten'!C$6,'Meldung Teilnehmer'!R32)&amp;";EK;"&amp;'Meldung Teilnehmer'!G32&amp;";"&amp;'Meldung Teilnehmer'!H32&amp;";PK;"&amp;'Meldung Teilnehmer'!I32&amp;";"&amp;'Meldung Teilnehmer'!J32&amp;";KGK;"&amp;'Meldung Teilnehmer'!K32&amp;";"&amp;'Meldung Teilnehmer'!L32&amp;";"&amp;'Meldung Teilnehmer'!M32&amp;";GGK;"&amp;'Meldung Teilnehmer'!N32&amp;";"&amp;'Meldung Teilnehmer'!O32&amp;";"&amp;'Meldung Teilnehmer'!P32,"")</f>
        <v/>
      </c>
    </row>
    <row r="27" spans="1:1" s="51" customFormat="1" ht="24.95" customHeight="1" x14ac:dyDescent="0.35">
      <c r="A27" s="109" t="str">
        <f>IF(NOT(ISBLANK('Meldung Teilnehmer'!B33)),'Meldung Teilnehmer'!B33&amp;";"&amp;'Meldung Teilnehmer'!C33&amp;";"&amp;'Meldung Teilnehmer'!D33&amp;";"&amp;TEXT('Meldung Teilnehmer'!E33,"JJJJ-MM-TT")&amp;";;"&amp;IF(ISBLANK('Meldung Teilnehmer'!R33),'allg. Daten'!C$6,'Meldung Teilnehmer'!R33)&amp;";EK;"&amp;'Meldung Teilnehmer'!G33&amp;";"&amp;'Meldung Teilnehmer'!H33&amp;";PK;"&amp;'Meldung Teilnehmer'!I33&amp;";"&amp;'Meldung Teilnehmer'!J33&amp;";KGK;"&amp;'Meldung Teilnehmer'!K33&amp;";"&amp;'Meldung Teilnehmer'!L33&amp;";"&amp;'Meldung Teilnehmer'!M33&amp;";GGK;"&amp;'Meldung Teilnehmer'!N33&amp;";"&amp;'Meldung Teilnehmer'!O33&amp;";"&amp;'Meldung Teilnehmer'!P33,"")</f>
        <v/>
      </c>
    </row>
    <row r="28" spans="1:1" s="51" customFormat="1" ht="24.95" customHeight="1" x14ac:dyDescent="0.35">
      <c r="A28" s="109" t="str">
        <f>IF(NOT(ISBLANK('Meldung Teilnehmer'!B34)),'Meldung Teilnehmer'!B34&amp;";"&amp;'Meldung Teilnehmer'!C34&amp;";"&amp;'Meldung Teilnehmer'!D34&amp;";"&amp;TEXT('Meldung Teilnehmer'!E34,"JJJJ-MM-TT")&amp;";;"&amp;IF(ISBLANK('Meldung Teilnehmer'!R34),'allg. Daten'!C$6,'Meldung Teilnehmer'!R34)&amp;";EK;"&amp;'Meldung Teilnehmer'!G34&amp;";"&amp;'Meldung Teilnehmer'!H34&amp;";PK;"&amp;'Meldung Teilnehmer'!I34&amp;";"&amp;'Meldung Teilnehmer'!J34&amp;";KGK;"&amp;'Meldung Teilnehmer'!K34&amp;";"&amp;'Meldung Teilnehmer'!L34&amp;";"&amp;'Meldung Teilnehmer'!M34&amp;";GGK;"&amp;'Meldung Teilnehmer'!N34&amp;";"&amp;'Meldung Teilnehmer'!O34&amp;";"&amp;'Meldung Teilnehmer'!P34,"")</f>
        <v/>
      </c>
    </row>
    <row r="29" spans="1:1" s="51" customFormat="1" ht="24.95" customHeight="1" x14ac:dyDescent="0.35">
      <c r="A29" s="109" t="str">
        <f>IF(NOT(ISBLANK('Meldung Teilnehmer'!B35)),'Meldung Teilnehmer'!B35&amp;";"&amp;'Meldung Teilnehmer'!C35&amp;";"&amp;'Meldung Teilnehmer'!D35&amp;";"&amp;TEXT('Meldung Teilnehmer'!E35,"JJJJ-MM-TT")&amp;";;"&amp;IF(ISBLANK('Meldung Teilnehmer'!R35),'allg. Daten'!C$6,'Meldung Teilnehmer'!R35)&amp;";EK;"&amp;'Meldung Teilnehmer'!G35&amp;";"&amp;'Meldung Teilnehmer'!H35&amp;";PK;"&amp;'Meldung Teilnehmer'!I35&amp;";"&amp;'Meldung Teilnehmer'!J35&amp;";KGK;"&amp;'Meldung Teilnehmer'!K35&amp;";"&amp;'Meldung Teilnehmer'!L35&amp;";"&amp;'Meldung Teilnehmer'!M35&amp;";GGK;"&amp;'Meldung Teilnehmer'!N35&amp;";"&amp;'Meldung Teilnehmer'!O35&amp;";"&amp;'Meldung Teilnehmer'!P35,"")</f>
        <v/>
      </c>
    </row>
    <row r="30" spans="1:1" s="51" customFormat="1" ht="24.95" customHeight="1" x14ac:dyDescent="0.35">
      <c r="A30" s="109" t="str">
        <f>IF(NOT(ISBLANK('Meldung Teilnehmer'!B36)),'Meldung Teilnehmer'!B36&amp;";"&amp;'Meldung Teilnehmer'!C36&amp;";"&amp;'Meldung Teilnehmer'!D36&amp;";"&amp;TEXT('Meldung Teilnehmer'!E36,"JJJJ-MM-TT")&amp;";;"&amp;IF(ISBLANK('Meldung Teilnehmer'!R36),'allg. Daten'!C$6,'Meldung Teilnehmer'!R36)&amp;";EK;"&amp;'Meldung Teilnehmer'!G36&amp;";"&amp;'Meldung Teilnehmer'!H36&amp;";PK;"&amp;'Meldung Teilnehmer'!I36&amp;";"&amp;'Meldung Teilnehmer'!J36&amp;";KGK;"&amp;'Meldung Teilnehmer'!K36&amp;";"&amp;'Meldung Teilnehmer'!L36&amp;";"&amp;'Meldung Teilnehmer'!M36&amp;";GGK;"&amp;'Meldung Teilnehmer'!N36&amp;";"&amp;'Meldung Teilnehmer'!O36&amp;";"&amp;'Meldung Teilnehmer'!P36,"")</f>
        <v/>
      </c>
    </row>
    <row r="31" spans="1:1" s="51" customFormat="1" ht="24.95" customHeight="1" x14ac:dyDescent="0.35">
      <c r="A31" s="109" t="str">
        <f>IF(NOT(ISBLANK('Meldung Teilnehmer'!B37)),'Meldung Teilnehmer'!B37&amp;";"&amp;'Meldung Teilnehmer'!C37&amp;";"&amp;'Meldung Teilnehmer'!D37&amp;";"&amp;TEXT('Meldung Teilnehmer'!E37,"JJJJ-MM-TT")&amp;";;"&amp;IF(ISBLANK('Meldung Teilnehmer'!R37),'allg. Daten'!C$6,'Meldung Teilnehmer'!R37)&amp;";EK;"&amp;'Meldung Teilnehmer'!G37&amp;";"&amp;'Meldung Teilnehmer'!H37&amp;";PK;"&amp;'Meldung Teilnehmer'!I37&amp;";"&amp;'Meldung Teilnehmer'!J37&amp;";KGK;"&amp;'Meldung Teilnehmer'!K37&amp;";"&amp;'Meldung Teilnehmer'!L37&amp;";"&amp;'Meldung Teilnehmer'!M37&amp;";GGK;"&amp;'Meldung Teilnehmer'!N37&amp;";"&amp;'Meldung Teilnehmer'!O37&amp;";"&amp;'Meldung Teilnehmer'!P37,"")</f>
        <v/>
      </c>
    </row>
    <row r="32" spans="1:1" s="51" customFormat="1" ht="24.95" customHeight="1" x14ac:dyDescent="0.35">
      <c r="A32" s="109" t="str">
        <f>IF(NOT(ISBLANK('Meldung Teilnehmer'!B38)),'Meldung Teilnehmer'!B38&amp;";"&amp;'Meldung Teilnehmer'!C38&amp;";"&amp;'Meldung Teilnehmer'!D38&amp;";"&amp;TEXT('Meldung Teilnehmer'!E38,"JJJJ-MM-TT")&amp;";;"&amp;IF(ISBLANK('Meldung Teilnehmer'!R38),'allg. Daten'!C$6,'Meldung Teilnehmer'!R38)&amp;";EK;"&amp;'Meldung Teilnehmer'!G38&amp;";"&amp;'Meldung Teilnehmer'!H38&amp;";PK;"&amp;'Meldung Teilnehmer'!I38&amp;";"&amp;'Meldung Teilnehmer'!J38&amp;";KGK;"&amp;'Meldung Teilnehmer'!K38&amp;";"&amp;'Meldung Teilnehmer'!L38&amp;";"&amp;'Meldung Teilnehmer'!M38&amp;";GGK;"&amp;'Meldung Teilnehmer'!N38&amp;";"&amp;'Meldung Teilnehmer'!O38&amp;";"&amp;'Meldung Teilnehmer'!P38,"")</f>
        <v/>
      </c>
    </row>
    <row r="33" spans="1:1" s="51" customFormat="1" ht="24.95" customHeight="1" x14ac:dyDescent="0.35">
      <c r="A33" s="109" t="str">
        <f>IF(NOT(ISBLANK('Meldung Teilnehmer'!B39)),'Meldung Teilnehmer'!B39&amp;";"&amp;'Meldung Teilnehmer'!C39&amp;";"&amp;'Meldung Teilnehmer'!D39&amp;";"&amp;TEXT('Meldung Teilnehmer'!E39,"JJJJ-MM-TT")&amp;";;"&amp;IF(ISBLANK('Meldung Teilnehmer'!R39),'allg. Daten'!C$6,'Meldung Teilnehmer'!R39)&amp;";EK;"&amp;'Meldung Teilnehmer'!G39&amp;";"&amp;'Meldung Teilnehmer'!H39&amp;";PK;"&amp;'Meldung Teilnehmer'!I39&amp;";"&amp;'Meldung Teilnehmer'!J39&amp;";KGK;"&amp;'Meldung Teilnehmer'!K39&amp;";"&amp;'Meldung Teilnehmer'!L39&amp;";"&amp;'Meldung Teilnehmer'!M39&amp;";GGK;"&amp;'Meldung Teilnehmer'!N39&amp;";"&amp;'Meldung Teilnehmer'!O39&amp;";"&amp;'Meldung Teilnehmer'!P39,"")</f>
        <v/>
      </c>
    </row>
    <row r="34" spans="1:1" s="51" customFormat="1" ht="24.95" customHeight="1" x14ac:dyDescent="0.35">
      <c r="A34" s="109" t="str">
        <f>IF(NOT(ISBLANK('Meldung Teilnehmer'!B40)),'Meldung Teilnehmer'!B40&amp;";"&amp;'Meldung Teilnehmer'!C40&amp;";"&amp;'Meldung Teilnehmer'!D40&amp;";"&amp;TEXT('Meldung Teilnehmer'!E40,"JJJJ-MM-TT")&amp;";;"&amp;IF(ISBLANK('Meldung Teilnehmer'!R40),'allg. Daten'!C$6,'Meldung Teilnehmer'!R40)&amp;";EK;"&amp;'Meldung Teilnehmer'!G40&amp;";"&amp;'Meldung Teilnehmer'!H40&amp;";PK;"&amp;'Meldung Teilnehmer'!I40&amp;";"&amp;'Meldung Teilnehmer'!J40&amp;";KGK;"&amp;'Meldung Teilnehmer'!K40&amp;";"&amp;'Meldung Teilnehmer'!L40&amp;";"&amp;'Meldung Teilnehmer'!M40&amp;";GGK;"&amp;'Meldung Teilnehmer'!N40&amp;";"&amp;'Meldung Teilnehmer'!O40&amp;";"&amp;'Meldung Teilnehmer'!P40,"")</f>
        <v/>
      </c>
    </row>
    <row r="35" spans="1:1" s="51" customFormat="1" ht="24.95" customHeight="1" x14ac:dyDescent="0.35">
      <c r="A35" s="109" t="str">
        <f>IF(NOT(ISBLANK('Meldung Teilnehmer'!B41)),'Meldung Teilnehmer'!B41&amp;";"&amp;'Meldung Teilnehmer'!C41&amp;";"&amp;'Meldung Teilnehmer'!D41&amp;";"&amp;TEXT('Meldung Teilnehmer'!E41,"JJJJ-MM-TT")&amp;";;"&amp;IF(ISBLANK('Meldung Teilnehmer'!R41),'allg. Daten'!C$6,'Meldung Teilnehmer'!R41)&amp;";EK;"&amp;'Meldung Teilnehmer'!G41&amp;";"&amp;'Meldung Teilnehmer'!H41&amp;";PK;"&amp;'Meldung Teilnehmer'!I41&amp;";"&amp;'Meldung Teilnehmer'!J41&amp;";KGK;"&amp;'Meldung Teilnehmer'!K41&amp;";"&amp;'Meldung Teilnehmer'!L41&amp;";"&amp;'Meldung Teilnehmer'!M41&amp;";GGK;"&amp;'Meldung Teilnehmer'!N41&amp;";"&amp;'Meldung Teilnehmer'!O41&amp;";"&amp;'Meldung Teilnehmer'!P41,"")</f>
        <v/>
      </c>
    </row>
    <row r="36" spans="1:1" s="51" customFormat="1" ht="24.95" customHeight="1" x14ac:dyDescent="0.35">
      <c r="A36" s="109" t="str">
        <f>IF(NOT(ISBLANK('Meldung Teilnehmer'!B42)),'Meldung Teilnehmer'!B42&amp;";"&amp;'Meldung Teilnehmer'!C42&amp;";"&amp;'Meldung Teilnehmer'!D42&amp;";"&amp;TEXT('Meldung Teilnehmer'!E42,"JJJJ-MM-TT")&amp;";;"&amp;IF(ISBLANK('Meldung Teilnehmer'!R42),'allg. Daten'!C$6,'Meldung Teilnehmer'!R42)&amp;";EK;"&amp;'Meldung Teilnehmer'!G42&amp;";"&amp;'Meldung Teilnehmer'!H42&amp;";PK;"&amp;'Meldung Teilnehmer'!I42&amp;";"&amp;'Meldung Teilnehmer'!J42&amp;";KGK;"&amp;'Meldung Teilnehmer'!K42&amp;";"&amp;'Meldung Teilnehmer'!L42&amp;";"&amp;'Meldung Teilnehmer'!M42&amp;";GGK;"&amp;'Meldung Teilnehmer'!N42&amp;";"&amp;'Meldung Teilnehmer'!O42&amp;";"&amp;'Meldung Teilnehmer'!P42,"")</f>
        <v/>
      </c>
    </row>
    <row r="37" spans="1:1" s="51" customFormat="1" ht="24.95" customHeight="1" x14ac:dyDescent="0.35">
      <c r="A37" s="109" t="str">
        <f>IF(NOT(ISBLANK('Meldung Teilnehmer'!B43)),'Meldung Teilnehmer'!B43&amp;";"&amp;'Meldung Teilnehmer'!C43&amp;";"&amp;'Meldung Teilnehmer'!D43&amp;";"&amp;TEXT('Meldung Teilnehmer'!E43,"JJJJ-MM-TT")&amp;";;"&amp;IF(ISBLANK('Meldung Teilnehmer'!R43),'allg. Daten'!C$6,'Meldung Teilnehmer'!R43)&amp;";EK;"&amp;'Meldung Teilnehmer'!G43&amp;";"&amp;'Meldung Teilnehmer'!H43&amp;";PK;"&amp;'Meldung Teilnehmer'!I43&amp;";"&amp;'Meldung Teilnehmer'!J43&amp;";KGK;"&amp;'Meldung Teilnehmer'!K43&amp;";"&amp;'Meldung Teilnehmer'!L43&amp;";"&amp;'Meldung Teilnehmer'!M43&amp;";GGK;"&amp;'Meldung Teilnehmer'!N43&amp;";"&amp;'Meldung Teilnehmer'!O43&amp;";"&amp;'Meldung Teilnehmer'!P43,"")</f>
        <v/>
      </c>
    </row>
    <row r="38" spans="1:1" s="51" customFormat="1" ht="24.95" customHeight="1" x14ac:dyDescent="0.35">
      <c r="A38" s="109" t="str">
        <f>IF(NOT(ISBLANK('Meldung Teilnehmer'!B44)),'Meldung Teilnehmer'!B44&amp;";"&amp;'Meldung Teilnehmer'!C44&amp;";"&amp;'Meldung Teilnehmer'!D44&amp;";"&amp;TEXT('Meldung Teilnehmer'!E44,"JJJJ-MM-TT")&amp;";;"&amp;IF(ISBLANK('Meldung Teilnehmer'!R44),'allg. Daten'!C$6,'Meldung Teilnehmer'!R44)&amp;";EK;"&amp;'Meldung Teilnehmer'!G44&amp;";"&amp;'Meldung Teilnehmer'!H44&amp;";PK;"&amp;'Meldung Teilnehmer'!I44&amp;";"&amp;'Meldung Teilnehmer'!J44&amp;";KGK;"&amp;'Meldung Teilnehmer'!K44&amp;";"&amp;'Meldung Teilnehmer'!L44&amp;";"&amp;'Meldung Teilnehmer'!M44&amp;";GGK;"&amp;'Meldung Teilnehmer'!N44&amp;";"&amp;'Meldung Teilnehmer'!O44&amp;";"&amp;'Meldung Teilnehmer'!P44,"")</f>
        <v/>
      </c>
    </row>
    <row r="39" spans="1:1" s="51" customFormat="1" ht="24.95" customHeight="1" x14ac:dyDescent="0.35">
      <c r="A39" s="109" t="str">
        <f>IF(NOT(ISBLANK('Meldung Teilnehmer'!B45)),'Meldung Teilnehmer'!B45&amp;";"&amp;'Meldung Teilnehmer'!C45&amp;";"&amp;'Meldung Teilnehmer'!D45&amp;";"&amp;TEXT('Meldung Teilnehmer'!E45,"JJJJ-MM-TT")&amp;";;"&amp;IF(ISBLANK('Meldung Teilnehmer'!R45),'allg. Daten'!C$6,'Meldung Teilnehmer'!R45)&amp;";EK;"&amp;'Meldung Teilnehmer'!G45&amp;";"&amp;'Meldung Teilnehmer'!H45&amp;";PK;"&amp;'Meldung Teilnehmer'!I45&amp;";"&amp;'Meldung Teilnehmer'!J45&amp;";KGK;"&amp;'Meldung Teilnehmer'!K45&amp;";"&amp;'Meldung Teilnehmer'!L45&amp;";"&amp;'Meldung Teilnehmer'!M45&amp;";GGK;"&amp;'Meldung Teilnehmer'!N45&amp;";"&amp;'Meldung Teilnehmer'!O45&amp;";"&amp;'Meldung Teilnehmer'!P45,"")</f>
        <v/>
      </c>
    </row>
    <row r="40" spans="1:1" s="51" customFormat="1" ht="24.95" customHeight="1" x14ac:dyDescent="0.35">
      <c r="A40" s="109" t="str">
        <f>IF(NOT(ISBLANK('Meldung Teilnehmer'!B46)),'Meldung Teilnehmer'!B46&amp;";"&amp;'Meldung Teilnehmer'!C46&amp;";"&amp;'Meldung Teilnehmer'!D46&amp;";"&amp;TEXT('Meldung Teilnehmer'!E46,"JJJJ-MM-TT")&amp;";;"&amp;IF(ISBLANK('Meldung Teilnehmer'!R46),'allg. Daten'!C$6,'Meldung Teilnehmer'!R46)&amp;";EK;"&amp;'Meldung Teilnehmer'!G46&amp;";"&amp;'Meldung Teilnehmer'!H46&amp;";PK;"&amp;'Meldung Teilnehmer'!I46&amp;";"&amp;'Meldung Teilnehmer'!J46&amp;";KGK;"&amp;'Meldung Teilnehmer'!K46&amp;";"&amp;'Meldung Teilnehmer'!L46&amp;";"&amp;'Meldung Teilnehmer'!M46&amp;";GGK;"&amp;'Meldung Teilnehmer'!N46&amp;";"&amp;'Meldung Teilnehmer'!O46&amp;";"&amp;'Meldung Teilnehmer'!P46,"")</f>
        <v/>
      </c>
    </row>
    <row r="41" spans="1:1" s="51" customFormat="1" ht="24.95" customHeight="1" x14ac:dyDescent="0.35">
      <c r="A41" s="109" t="str">
        <f>IF(NOT(ISBLANK('Meldung Teilnehmer'!B47)),'Meldung Teilnehmer'!B47&amp;";"&amp;'Meldung Teilnehmer'!C47&amp;";"&amp;'Meldung Teilnehmer'!D47&amp;";"&amp;TEXT('Meldung Teilnehmer'!E47,"JJJJ-MM-TT")&amp;";;"&amp;IF(ISBLANK('Meldung Teilnehmer'!R47),'allg. Daten'!C$6,'Meldung Teilnehmer'!R47)&amp;";EK;"&amp;'Meldung Teilnehmer'!G47&amp;";"&amp;'Meldung Teilnehmer'!H47&amp;";PK;"&amp;'Meldung Teilnehmer'!I47&amp;";"&amp;'Meldung Teilnehmer'!J47&amp;";KGK;"&amp;'Meldung Teilnehmer'!K47&amp;";"&amp;'Meldung Teilnehmer'!L47&amp;";"&amp;'Meldung Teilnehmer'!M47&amp;";GGK;"&amp;'Meldung Teilnehmer'!N47&amp;";"&amp;'Meldung Teilnehmer'!O47&amp;";"&amp;'Meldung Teilnehmer'!P47,"")</f>
        <v/>
      </c>
    </row>
    <row r="42" spans="1:1" s="51" customFormat="1" ht="24.95" customHeight="1" x14ac:dyDescent="0.35">
      <c r="A42" s="109" t="str">
        <f>IF(NOT(ISBLANK('Meldung Teilnehmer'!B48)),'Meldung Teilnehmer'!B48&amp;";"&amp;'Meldung Teilnehmer'!C48&amp;";"&amp;'Meldung Teilnehmer'!D48&amp;";"&amp;TEXT('Meldung Teilnehmer'!E48,"JJJJ-MM-TT")&amp;";;"&amp;IF(ISBLANK('Meldung Teilnehmer'!R48),'allg. Daten'!C$6,'Meldung Teilnehmer'!R48)&amp;";EK;"&amp;'Meldung Teilnehmer'!G48&amp;";"&amp;'Meldung Teilnehmer'!H48&amp;";PK;"&amp;'Meldung Teilnehmer'!I48&amp;";"&amp;'Meldung Teilnehmer'!J48&amp;";KGK;"&amp;'Meldung Teilnehmer'!K48&amp;";"&amp;'Meldung Teilnehmer'!L48&amp;";"&amp;'Meldung Teilnehmer'!M48&amp;";GGK;"&amp;'Meldung Teilnehmer'!N48&amp;";"&amp;'Meldung Teilnehmer'!O48&amp;";"&amp;'Meldung Teilnehmer'!P48,"")</f>
        <v/>
      </c>
    </row>
    <row r="43" spans="1:1" s="51" customFormat="1" ht="24.95" customHeight="1" x14ac:dyDescent="0.35">
      <c r="A43" s="109" t="str">
        <f>IF(NOT(ISBLANK('Meldung Teilnehmer'!B49)),'Meldung Teilnehmer'!B49&amp;";"&amp;'Meldung Teilnehmer'!C49&amp;";"&amp;'Meldung Teilnehmer'!D49&amp;";"&amp;TEXT('Meldung Teilnehmer'!E49,"JJJJ-MM-TT")&amp;";;"&amp;IF(ISBLANK('Meldung Teilnehmer'!R49),'allg. Daten'!C$6,'Meldung Teilnehmer'!R49)&amp;";EK;"&amp;'Meldung Teilnehmer'!G49&amp;";"&amp;'Meldung Teilnehmer'!H49&amp;";PK;"&amp;'Meldung Teilnehmer'!I49&amp;";"&amp;'Meldung Teilnehmer'!J49&amp;";KGK;"&amp;'Meldung Teilnehmer'!K49&amp;";"&amp;'Meldung Teilnehmer'!L49&amp;";"&amp;'Meldung Teilnehmer'!M49&amp;";GGK;"&amp;'Meldung Teilnehmer'!N49&amp;";"&amp;'Meldung Teilnehmer'!O49&amp;";"&amp;'Meldung Teilnehmer'!P49,"")</f>
        <v/>
      </c>
    </row>
    <row r="44" spans="1:1" s="51" customFormat="1" ht="24.95" customHeight="1" x14ac:dyDescent="0.35">
      <c r="A44" s="109" t="str">
        <f>IF(NOT(ISBLANK('Meldung Teilnehmer'!B50)),'Meldung Teilnehmer'!B50&amp;";"&amp;'Meldung Teilnehmer'!C50&amp;";"&amp;'Meldung Teilnehmer'!D50&amp;";"&amp;TEXT('Meldung Teilnehmer'!E50,"JJJJ-MM-TT")&amp;";;"&amp;IF(ISBLANK('Meldung Teilnehmer'!R50),'allg. Daten'!C$6,'Meldung Teilnehmer'!R50)&amp;";EK;"&amp;'Meldung Teilnehmer'!G50&amp;";"&amp;'Meldung Teilnehmer'!H50&amp;";PK;"&amp;'Meldung Teilnehmer'!I50&amp;";"&amp;'Meldung Teilnehmer'!J50&amp;";KGK;"&amp;'Meldung Teilnehmer'!K50&amp;";"&amp;'Meldung Teilnehmer'!L50&amp;";"&amp;'Meldung Teilnehmer'!M50&amp;";GGK;"&amp;'Meldung Teilnehmer'!N50&amp;";"&amp;'Meldung Teilnehmer'!O50&amp;";"&amp;'Meldung Teilnehmer'!P50,"")</f>
        <v/>
      </c>
    </row>
    <row r="45" spans="1:1" s="51" customFormat="1" ht="24.95" customHeight="1" x14ac:dyDescent="0.35">
      <c r="A45" s="109" t="str">
        <f>IF(NOT(ISBLANK('Meldung Teilnehmer'!B51)),'Meldung Teilnehmer'!B51&amp;";"&amp;'Meldung Teilnehmer'!C51&amp;";"&amp;'Meldung Teilnehmer'!D51&amp;";"&amp;TEXT('Meldung Teilnehmer'!E51,"JJJJ-MM-TT")&amp;";;"&amp;IF(ISBLANK('Meldung Teilnehmer'!R51),'allg. Daten'!C$6,'Meldung Teilnehmer'!R51)&amp;";EK;"&amp;'Meldung Teilnehmer'!G51&amp;";"&amp;'Meldung Teilnehmer'!H51&amp;";PK;"&amp;'Meldung Teilnehmer'!I51&amp;";"&amp;'Meldung Teilnehmer'!J51&amp;";KGK;"&amp;'Meldung Teilnehmer'!K51&amp;";"&amp;'Meldung Teilnehmer'!L51&amp;";"&amp;'Meldung Teilnehmer'!M51&amp;";GGK;"&amp;'Meldung Teilnehmer'!N51&amp;";"&amp;'Meldung Teilnehmer'!O51&amp;";"&amp;'Meldung Teilnehmer'!P51,"")</f>
        <v/>
      </c>
    </row>
    <row r="46" spans="1:1" s="51" customFormat="1" ht="24.95" customHeight="1" x14ac:dyDescent="0.35">
      <c r="A46" s="109" t="str">
        <f>IF(NOT(ISBLANK('Meldung Teilnehmer'!B52)),'Meldung Teilnehmer'!B52&amp;";"&amp;'Meldung Teilnehmer'!C52&amp;";"&amp;'Meldung Teilnehmer'!D52&amp;";"&amp;TEXT('Meldung Teilnehmer'!E52,"JJJJ-MM-TT")&amp;";;"&amp;IF(ISBLANK('Meldung Teilnehmer'!R52),'allg. Daten'!C$6,'Meldung Teilnehmer'!R52)&amp;";EK;"&amp;'Meldung Teilnehmer'!G52&amp;";"&amp;'Meldung Teilnehmer'!H52&amp;";PK;"&amp;'Meldung Teilnehmer'!I52&amp;";"&amp;'Meldung Teilnehmer'!J52&amp;";KGK;"&amp;'Meldung Teilnehmer'!K52&amp;";"&amp;'Meldung Teilnehmer'!L52&amp;";"&amp;'Meldung Teilnehmer'!M52&amp;";GGK;"&amp;'Meldung Teilnehmer'!N52&amp;";"&amp;'Meldung Teilnehmer'!O52&amp;";"&amp;'Meldung Teilnehmer'!P52,"")</f>
        <v/>
      </c>
    </row>
    <row r="47" spans="1:1" s="51" customFormat="1" ht="24.95" customHeight="1" x14ac:dyDescent="0.35">
      <c r="A47" s="109" t="str">
        <f>IF(NOT(ISBLANK('Meldung Teilnehmer'!B53)),'Meldung Teilnehmer'!B53&amp;";"&amp;'Meldung Teilnehmer'!C53&amp;";"&amp;'Meldung Teilnehmer'!D53&amp;";"&amp;TEXT('Meldung Teilnehmer'!E53,"JJJJ-MM-TT")&amp;";;"&amp;IF(ISBLANK('Meldung Teilnehmer'!R53),'allg. Daten'!C$6,'Meldung Teilnehmer'!R53)&amp;";EK;"&amp;'Meldung Teilnehmer'!G53&amp;";"&amp;'Meldung Teilnehmer'!H53&amp;";PK;"&amp;'Meldung Teilnehmer'!I53&amp;";"&amp;'Meldung Teilnehmer'!J53&amp;";KGK;"&amp;'Meldung Teilnehmer'!K53&amp;";"&amp;'Meldung Teilnehmer'!L53&amp;";"&amp;'Meldung Teilnehmer'!M53&amp;";GGK;"&amp;'Meldung Teilnehmer'!N53&amp;";"&amp;'Meldung Teilnehmer'!O53&amp;";"&amp;'Meldung Teilnehmer'!P53,"")</f>
        <v/>
      </c>
    </row>
    <row r="48" spans="1:1" s="51" customFormat="1" ht="24.95" customHeight="1" x14ac:dyDescent="0.35">
      <c r="A48" s="109" t="str">
        <f>IF(NOT(ISBLANK('Meldung Teilnehmer'!B54)),'Meldung Teilnehmer'!B54&amp;";"&amp;'Meldung Teilnehmer'!C54&amp;";"&amp;'Meldung Teilnehmer'!D54&amp;";"&amp;TEXT('Meldung Teilnehmer'!E54,"JJJJ-MM-TT")&amp;";;"&amp;IF(ISBLANK('Meldung Teilnehmer'!R54),'allg. Daten'!C$6,'Meldung Teilnehmer'!R54)&amp;";EK;"&amp;'Meldung Teilnehmer'!G54&amp;";"&amp;'Meldung Teilnehmer'!H54&amp;";PK;"&amp;'Meldung Teilnehmer'!I54&amp;";"&amp;'Meldung Teilnehmer'!J54&amp;";KGK;"&amp;'Meldung Teilnehmer'!K54&amp;";"&amp;'Meldung Teilnehmer'!L54&amp;";"&amp;'Meldung Teilnehmer'!M54&amp;";GGK;"&amp;'Meldung Teilnehmer'!N54&amp;";"&amp;'Meldung Teilnehmer'!O54&amp;";"&amp;'Meldung Teilnehmer'!P54,"")</f>
        <v/>
      </c>
    </row>
    <row r="49" spans="1:1" s="51" customFormat="1" ht="24.95" customHeight="1" x14ac:dyDescent="0.35">
      <c r="A49" s="109" t="str">
        <f>IF(NOT(ISBLANK('Meldung Teilnehmer'!B55)),'Meldung Teilnehmer'!B55&amp;";"&amp;'Meldung Teilnehmer'!C55&amp;";"&amp;'Meldung Teilnehmer'!D55&amp;";"&amp;TEXT('Meldung Teilnehmer'!E55,"JJJJ-MM-TT")&amp;";;"&amp;IF(ISBLANK('Meldung Teilnehmer'!R55),'allg. Daten'!C$6,'Meldung Teilnehmer'!R55)&amp;";EK;"&amp;'Meldung Teilnehmer'!G55&amp;";"&amp;'Meldung Teilnehmer'!H55&amp;";PK;"&amp;'Meldung Teilnehmer'!I55&amp;";"&amp;'Meldung Teilnehmer'!J55&amp;";KGK;"&amp;'Meldung Teilnehmer'!K55&amp;";"&amp;'Meldung Teilnehmer'!L55&amp;";"&amp;'Meldung Teilnehmer'!M55&amp;";GGK;"&amp;'Meldung Teilnehmer'!N55&amp;";"&amp;'Meldung Teilnehmer'!O55&amp;";"&amp;'Meldung Teilnehmer'!P55,"")</f>
        <v/>
      </c>
    </row>
    <row r="50" spans="1:1" s="51" customFormat="1" ht="24.95" customHeight="1" x14ac:dyDescent="0.35">
      <c r="A50" s="109" t="str">
        <f>IF(NOT(ISBLANK('Meldung Teilnehmer'!B56)),'Meldung Teilnehmer'!B56&amp;";"&amp;'Meldung Teilnehmer'!C56&amp;";"&amp;'Meldung Teilnehmer'!D56&amp;";"&amp;TEXT('Meldung Teilnehmer'!E56,"JJJJ-MM-TT")&amp;";;"&amp;IF(ISBLANK('Meldung Teilnehmer'!R56),'allg. Daten'!C$6,'Meldung Teilnehmer'!R56)&amp;";EK;"&amp;'Meldung Teilnehmer'!G56&amp;";"&amp;'Meldung Teilnehmer'!H56&amp;";PK;"&amp;'Meldung Teilnehmer'!I56&amp;";"&amp;'Meldung Teilnehmer'!J56&amp;";KGK;"&amp;'Meldung Teilnehmer'!K56&amp;";"&amp;'Meldung Teilnehmer'!L56&amp;";"&amp;'Meldung Teilnehmer'!M56&amp;";GGK;"&amp;'Meldung Teilnehmer'!N56&amp;";"&amp;'Meldung Teilnehmer'!O56&amp;";"&amp;'Meldung Teilnehmer'!P56,"")</f>
        <v/>
      </c>
    </row>
    <row r="51" spans="1:1" ht="15" x14ac:dyDescent="0.25">
      <c r="A51" s="110" t="s">
        <v>30</v>
      </c>
    </row>
    <row r="52" spans="1:1" ht="15" x14ac:dyDescent="0.25">
      <c r="A52" s="110" t="s">
        <v>30</v>
      </c>
    </row>
    <row r="53" spans="1:1" ht="15" x14ac:dyDescent="0.25">
      <c r="A53" s="110"/>
    </row>
  </sheetData>
  <sheetProtection algorithmName="SHA-512" hashValue="EBF/T3rBGSr/TD/zX1QWxiByRHsLI0wQy8BzEPae3F8R5j9kfikSJTL37snbh8uMbVbGi+O6SWEDMmIUNDtvng==" saltValue="DkBPdUIGhUwlBsyzOcFkow==" spinCount="100000" sheet="1" objects="1" scenarios="1"/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allg. Daten</vt:lpstr>
      <vt:lpstr>Meldung Teilnehmer</vt:lpstr>
      <vt:lpstr>Meldung Jury</vt:lpstr>
      <vt:lpstr>Zusammenfassung</vt:lpstr>
      <vt:lpstr>Intern</vt:lpstr>
      <vt:lpstr>'Meldung Jury'!Druckbereich</vt:lpstr>
      <vt:lpstr>'Meldung Teilnehmer'!Druckbereich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</dc:creator>
  <cp:lastModifiedBy>Jan Ludwig Vocke</cp:lastModifiedBy>
  <dcterms:created xsi:type="dcterms:W3CDTF">2023-02-25T14:13:18Z</dcterms:created>
  <dcterms:modified xsi:type="dcterms:W3CDTF">2026-07-10T19:40:05Z</dcterms:modified>
</cp:coreProperties>
</file>